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0" yWindow="-15" windowWidth="21840" windowHeight="11925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Z12" i="2"/>
  <c r="Z11"/>
  <c r="Z55" s="1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13"/>
</calcChain>
</file>

<file path=xl/sharedStrings.xml><?xml version="1.0" encoding="utf-8"?>
<sst xmlns="http://schemas.openxmlformats.org/spreadsheetml/2006/main" count="202" uniqueCount="136">
  <si>
    <t>№</t>
  </si>
  <si>
    <t>Международное  непатентованное  название</t>
  </si>
  <si>
    <t>Форма  выпуска</t>
  </si>
  <si>
    <t>Ед.изм.</t>
  </si>
  <si>
    <t>Общее количество</t>
  </si>
  <si>
    <t>Январь</t>
  </si>
  <si>
    <t>Март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</si>
  <si>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</si>
  <si>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</si>
  <si>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</si>
  <si>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</si>
  <si>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</si>
  <si>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</si>
  <si>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</si>
  <si>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</si>
  <si>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</si>
  <si>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</si>
  <si>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Ежемесячная  потребность</t>
  </si>
  <si>
    <t>Заявка   на  лекарственные  средства   и  изделия  медицинского  назначения     на  2017  год</t>
  </si>
  <si>
    <t>Торговое  наименование</t>
  </si>
  <si>
    <t>фл</t>
  </si>
  <si>
    <t>Цена</t>
  </si>
  <si>
    <t>Объявление о проведении закупа способом запроса ценовых предложений</t>
  </si>
  <si>
    <r>
      <t xml:space="preserve">ГКП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« Каргалинская центральная  районная больница » на ПХВ  Государственного учреждения «Управления  здравоохранения Актюбинской области» </t>
    </r>
  </si>
  <si>
    <t xml:space="preserve">      Международные непатентованные наименования закупаемых          лекарственных средств (торговое название  - в      случае   индивидуальной   непереносимости),  наименования изделий медицинского назначения:</t>
  </si>
  <si>
    <t xml:space="preserve">      Организатор закупа:     </t>
  </si>
  <si>
    <t xml:space="preserve">Аккутренд Глюкоза </t>
  </si>
  <si>
    <t>Аккутренд Глюкоза</t>
  </si>
  <si>
    <t>уп</t>
  </si>
  <si>
    <t>тест  полоски для определения  глюкозы  в  крови № 25</t>
  </si>
  <si>
    <t>Аккутренд  Холестерин</t>
  </si>
  <si>
    <t>тест  полоски для определения  холестерина  в  крови № 25</t>
  </si>
  <si>
    <t>Билирубин</t>
  </si>
  <si>
    <t>набор</t>
  </si>
  <si>
    <t>Тимоловая  проба</t>
  </si>
  <si>
    <t>Мочевина  Витал</t>
  </si>
  <si>
    <t>набор 500  опр.</t>
  </si>
  <si>
    <t>набор  100  опр.</t>
  </si>
  <si>
    <t>ALT витал</t>
  </si>
  <si>
    <t>AST витал</t>
  </si>
  <si>
    <t>набор 400 опр.</t>
  </si>
  <si>
    <t>набор  400 опр.</t>
  </si>
  <si>
    <t>Глюкоза витал</t>
  </si>
  <si>
    <t>набор 250 опр.</t>
  </si>
  <si>
    <t>Холестерин витал</t>
  </si>
  <si>
    <t>набор 250  опр.</t>
  </si>
  <si>
    <t xml:space="preserve">Триглицериды  витал </t>
  </si>
  <si>
    <t>набор  50 опр.</t>
  </si>
  <si>
    <t>Креатинин  витал</t>
  </si>
  <si>
    <t>набор 100 опр.</t>
  </si>
  <si>
    <t xml:space="preserve">Гемоглобин </t>
  </si>
  <si>
    <t>Сывороточное железо</t>
  </si>
  <si>
    <t>набор 56 опр.</t>
  </si>
  <si>
    <t xml:space="preserve">Амилаза </t>
  </si>
  <si>
    <t>Кальций</t>
  </si>
  <si>
    <t>Мочевая  кислота</t>
  </si>
  <si>
    <t>С-реактивный белок</t>
  </si>
  <si>
    <t>С-реактивный  белок</t>
  </si>
  <si>
    <t xml:space="preserve">Ревматоидный  фактор </t>
  </si>
  <si>
    <t>Ревматоидный  фактор</t>
  </si>
  <si>
    <t>Кардиолепиновый  антиген для  РМП</t>
  </si>
  <si>
    <t>Антиген  кардиолепиновый для  РСК</t>
  </si>
  <si>
    <t>Кардиолепиновый антиген для  РМП</t>
  </si>
  <si>
    <t>Антиген кардиолепиновый  для  РСК</t>
  </si>
  <si>
    <t xml:space="preserve">Сыворотка гемолитическая </t>
  </si>
  <si>
    <t>Сыворотка гемолитическая жидкая</t>
  </si>
  <si>
    <t>Антиген  трепонемный</t>
  </si>
  <si>
    <t>Комплемент  сухой</t>
  </si>
  <si>
    <t>Набор  для  окраски  по  Грамму</t>
  </si>
  <si>
    <t>Набор  по  окраски  по  Грамму</t>
  </si>
  <si>
    <t>Набор для  копрограммы</t>
  </si>
  <si>
    <t>Набор  для  копрограммы</t>
  </si>
  <si>
    <t xml:space="preserve">Пробирка  центрифужная </t>
  </si>
  <si>
    <t>Пробирка  центрифужная 10 мл</t>
  </si>
  <si>
    <t>пробирка</t>
  </si>
  <si>
    <t xml:space="preserve">Стекло  покровное </t>
  </si>
  <si>
    <t>шт</t>
  </si>
  <si>
    <t xml:space="preserve">Камера  Горяева </t>
  </si>
  <si>
    <t>Камера  Горяева</t>
  </si>
  <si>
    <t>Масло  иммерсионное</t>
  </si>
  <si>
    <t>Масло  иммерсионное 100 мл</t>
  </si>
  <si>
    <t>масло  100 мл</t>
  </si>
  <si>
    <t xml:space="preserve">Водный р-р Люголя </t>
  </si>
  <si>
    <t>Водный  р-р  Люголя  100 мл</t>
  </si>
  <si>
    <t>раствор  100 мл</t>
  </si>
  <si>
    <t>Раствор для   окраски по Никифоровой</t>
  </si>
  <si>
    <t>Раствор для  окраски  по  Никифоровой</t>
  </si>
  <si>
    <t>Раствор для окраски  по  Романовскому</t>
  </si>
  <si>
    <t>Раствор для  окраски  по  Романовскому</t>
  </si>
  <si>
    <t xml:space="preserve">Ренампластин </t>
  </si>
  <si>
    <t>Ренампластин</t>
  </si>
  <si>
    <t>АчТВ</t>
  </si>
  <si>
    <t>набор 500 опр.</t>
  </si>
  <si>
    <t>ИФА гепатит  В выявл вектор  бест</t>
  </si>
  <si>
    <t>ИФА гепатит В выявл  вектор  бест</t>
  </si>
  <si>
    <t>ИФА гепатит  С выявл вектор  бест</t>
  </si>
  <si>
    <t>ИФА гепатит  В подтв  вектор  бест</t>
  </si>
  <si>
    <t>ИФА гепатит  С подтв  вектор  бест</t>
  </si>
  <si>
    <t>(0556)</t>
  </si>
  <si>
    <t>(0772)</t>
  </si>
  <si>
    <t>(0558)</t>
  </si>
  <si>
    <t>(0776)</t>
  </si>
  <si>
    <t>Набор контрольныхсывороток для биохимических  исследований  витал</t>
  </si>
  <si>
    <t>ИФА гормон ТТГ  вектор бест</t>
  </si>
  <si>
    <t>ИФА гормон Т3 свободный вектор   бест</t>
  </si>
  <si>
    <t>ИФА гормон Т4 свободный вектор   бест</t>
  </si>
  <si>
    <t>(3952)</t>
  </si>
  <si>
    <t>Билирубин  витал  ручной</t>
  </si>
  <si>
    <t>Мочевина  Витал  ручной</t>
  </si>
  <si>
    <t>Глюкоза витал  500 мл  ручной</t>
  </si>
  <si>
    <t>Холестерин  витал 500 мл   ручной</t>
  </si>
  <si>
    <t>Триглицериды витал 100 мл   ручной</t>
  </si>
  <si>
    <t>Креатинин  витал   ручной</t>
  </si>
  <si>
    <t>Гемоглобин  витал   ручной</t>
  </si>
  <si>
    <t>Сывороточное  железо витал   ручной</t>
  </si>
  <si>
    <t>Амилаза  витал      ручной</t>
  </si>
  <si>
    <t>Кальций витал   ручной</t>
  </si>
  <si>
    <t>Мочевая  кислота  витал   ручной</t>
  </si>
  <si>
    <t>раствор</t>
  </si>
  <si>
    <t>стекло  №100</t>
  </si>
  <si>
    <t>Стекло  покровное 24 мм * 24 мм</t>
  </si>
  <si>
    <t>(3970)</t>
  </si>
  <si>
    <t>(3962)</t>
  </si>
  <si>
    <t>набор  120 опр.</t>
  </si>
  <si>
    <t>ALT витал   ручной  конечная  точка</t>
  </si>
  <si>
    <t>AST витал   ручной конечная  точка</t>
  </si>
  <si>
    <t>4 -х сеточная</t>
  </si>
  <si>
    <t>Сульфосалициловая  кислота</t>
  </si>
  <si>
    <t>порошок  1 кг</t>
  </si>
  <si>
    <t>кг</t>
  </si>
  <si>
    <t>Набор контрольных сывороток для биохимических  исследований  витал</t>
  </si>
  <si>
    <t>набор 800 опр.</t>
  </si>
  <si>
    <t>Гексафан</t>
  </si>
  <si>
    <t>Гексафан  50  полосок</t>
  </si>
  <si>
    <t>полоски</t>
  </si>
  <si>
    <r>
      <t xml:space="preserve">К закупу допускаются все потенциальные поставщики, отвечающие квалификационным требо-ваниям, указанным в гл. 3-4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оказа-нию гарантированного объема бесплатной медицинской помощи, утвержденных Постановлением Правительства Республики Казахстан от 30 октября 2009 года №1729.
</t>
    </r>
    <r>
      <rPr>
        <b/>
        <u/>
        <sz val="11"/>
        <color theme="1"/>
        <rFont val="Calibri"/>
        <family val="2"/>
        <charset val="204"/>
        <scheme val="minor"/>
      </rPr>
      <t>Окончательный срок представления конвертов с ценовыми предложениями до 17 часов 00 минут 18.03.2017 года.</t>
    </r>
    <r>
      <rPr>
        <sz val="11"/>
        <color theme="1"/>
        <rFont val="Calibri"/>
        <family val="2"/>
        <charset val="204"/>
        <scheme val="minor"/>
      </rPr>
      <t xml:space="preserve">
К</t>
    </r>
    <r>
      <rPr>
        <b/>
        <u/>
        <sz val="11"/>
        <color theme="1"/>
        <rFont val="Calibri"/>
        <family val="2"/>
        <charset val="204"/>
        <scheme val="minor"/>
      </rPr>
      <t xml:space="preserve">онверты с ценовыми предложениями будут вскрываться в 10 часов 00 минут 24.03.2017 года по следующему адресу: 03500, Республика Казахстан, Актюбинская область, Каргалинский район,    с. Бадамша, ул. Цыбульчика 4 </t>
    </r>
    <r>
      <rPr>
        <sz val="11"/>
        <color theme="1"/>
        <rFont val="Calibri"/>
        <family val="2"/>
        <charset val="204"/>
        <scheme val="minor"/>
      </rPr>
      <t xml:space="preserve">
Дополнительную информацию можно получить по телефону: +7(71342) 23 2 73
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</si>
</sst>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vertical="top"/>
    </xf>
    <xf numFmtId="0" fontId="1" fillId="0" borderId="1" xfId="0" applyFont="1" applyBorder="1"/>
    <xf numFmtId="0" fontId="5" fillId="0" borderId="0" xfId="0" applyFont="1"/>
    <xf numFmtId="0" fontId="0" fillId="0" borderId="0" xfId="0" applyFont="1"/>
    <xf numFmtId="0" fontId="1" fillId="0" borderId="0" xfId="0" applyFont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3" fillId="2" borderId="2" xfId="1" applyFont="1" applyFill="1" applyBorder="1" applyAlignment="1" applyProtection="1">
      <alignment horizontal="left" vertical="center" wrapText="1"/>
    </xf>
    <xf numFmtId="0" fontId="3" fillId="2" borderId="4" xfId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3" fillId="2" borderId="4" xfId="1" applyFont="1" applyFill="1" applyBorder="1" applyAlignment="1" applyProtection="1">
      <alignment vertical="center"/>
    </xf>
    <xf numFmtId="49" fontId="3" fillId="2" borderId="2" xfId="1" applyNumberFormat="1" applyFont="1" applyFill="1" applyBorder="1" applyAlignment="1" applyProtection="1">
      <alignment vertical="center"/>
    </xf>
    <xf numFmtId="49" fontId="3" fillId="2" borderId="4" xfId="1" applyNumberFormat="1" applyFont="1" applyFill="1" applyBorder="1" applyAlignment="1" applyProtection="1">
      <alignment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3" fillId="2" borderId="2" xfId="1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right"/>
    </xf>
    <xf numFmtId="0" fontId="3" fillId="2" borderId="2" xfId="1" applyFont="1" applyFill="1" applyBorder="1" applyAlignment="1" applyProtection="1">
      <alignment horizontal="left" vertical="top" wrapText="1"/>
    </xf>
    <xf numFmtId="0" fontId="3" fillId="2" borderId="4" xfId="1" applyFont="1" applyFill="1" applyBorder="1" applyAlignment="1" applyProtection="1">
      <alignment horizontal="left" vertical="top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" xfId="0" applyBorder="1" applyAlignment="1">
      <alignment horizontal="center"/>
    </xf>
    <xf numFmtId="0" fontId="3" fillId="2" borderId="2" xfId="1" applyFont="1" applyFill="1" applyBorder="1" applyAlignment="1" applyProtection="1">
      <alignment horizontal="left" vertical="center" wrapText="1"/>
    </xf>
    <xf numFmtId="0" fontId="3" fillId="2" borderId="4" xfId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2" borderId="2" xfId="1" applyFont="1" applyFill="1" applyBorder="1" applyAlignment="1" applyProtection="1">
      <alignment horizontal="left" vertical="top" wrapText="1"/>
    </xf>
    <xf numFmtId="0" fontId="3" fillId="2" borderId="4" xfId="1" applyFont="1" applyFill="1" applyBorder="1" applyAlignment="1" applyProtection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49" fontId="3" fillId="2" borderId="2" xfId="1" applyNumberFormat="1" applyFont="1" applyFill="1" applyBorder="1" applyAlignment="1" applyProtection="1">
      <alignment vertical="center" wrapText="1"/>
    </xf>
    <xf numFmtId="49" fontId="3" fillId="2" borderId="4" xfId="1" applyNumberFormat="1" applyFont="1" applyFill="1" applyBorder="1" applyAlignment="1" applyProtection="1">
      <alignment vertical="center" wrapText="1"/>
    </xf>
    <xf numFmtId="49" fontId="3" fillId="2" borderId="2" xfId="1" applyNumberFormat="1" applyFont="1" applyFill="1" applyBorder="1" applyAlignment="1" applyProtection="1">
      <alignment vertical="center"/>
    </xf>
    <xf numFmtId="49" fontId="3" fillId="2" borderId="4" xfId="1" applyNumberFormat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>
      <alignment horizontal="left" wrapText="1"/>
    </xf>
    <xf numFmtId="0" fontId="3" fillId="2" borderId="4" xfId="1" applyFont="1" applyFill="1" applyBorder="1" applyAlignment="1" applyProtection="1">
      <alignment horizontal="left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1"/>
  <sheetViews>
    <sheetView tabSelected="1" workbookViewId="0">
      <selection activeCell="B59" sqref="B59:M71"/>
    </sheetView>
  </sheetViews>
  <sheetFormatPr defaultRowHeight="15"/>
  <cols>
    <col min="1" max="1" width="5" customWidth="1"/>
    <col min="5" max="5" width="8.7109375" customWidth="1"/>
    <col min="6" max="6" width="4.42578125" customWidth="1"/>
    <col min="7" max="7" width="37.5703125" customWidth="1"/>
    <col min="10" max="10" width="7.28515625" customWidth="1"/>
    <col min="13" max="13" width="3.5703125" customWidth="1"/>
  </cols>
  <sheetData>
    <row r="1" spans="1:26" ht="15.75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3" spans="1:26">
      <c r="A3" s="2" t="s">
        <v>25</v>
      </c>
      <c r="D3" s="5" t="s">
        <v>23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6">
      <c r="A4" s="43" t="s">
        <v>24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26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6">
      <c r="E6" s="7" t="s">
        <v>18</v>
      </c>
      <c r="F6" s="7"/>
      <c r="G6" s="7"/>
      <c r="H6" s="7"/>
      <c r="I6" s="7"/>
      <c r="J6" s="7"/>
      <c r="K6" s="7"/>
      <c r="L6" s="7"/>
      <c r="M6" s="2"/>
      <c r="N6" s="2"/>
      <c r="O6" s="2"/>
      <c r="P6" s="2"/>
    </row>
    <row r="9" spans="1:26">
      <c r="A9" s="49" t="s">
        <v>0</v>
      </c>
      <c r="B9" s="55" t="s">
        <v>1</v>
      </c>
      <c r="C9" s="56"/>
      <c r="D9" s="56"/>
      <c r="E9" s="56"/>
      <c r="F9" s="57"/>
      <c r="G9" s="64" t="s">
        <v>19</v>
      </c>
      <c r="H9" s="51" t="s">
        <v>2</v>
      </c>
      <c r="I9" s="52"/>
      <c r="J9" s="49" t="s">
        <v>3</v>
      </c>
      <c r="K9" s="15" t="s">
        <v>21</v>
      </c>
      <c r="L9" s="55" t="s">
        <v>4</v>
      </c>
      <c r="M9" s="57"/>
      <c r="N9" s="61" t="s">
        <v>17</v>
      </c>
      <c r="O9" s="62"/>
      <c r="P9" s="62"/>
      <c r="Q9" s="62"/>
      <c r="R9" s="62"/>
      <c r="S9" s="62"/>
      <c r="T9" s="62"/>
      <c r="U9" s="62"/>
      <c r="V9" s="62"/>
      <c r="W9" s="62"/>
      <c r="X9" s="62"/>
      <c r="Y9" s="63"/>
    </row>
    <row r="10" spans="1:26">
      <c r="A10" s="50"/>
      <c r="B10" s="58"/>
      <c r="C10" s="59"/>
      <c r="D10" s="59"/>
      <c r="E10" s="59"/>
      <c r="F10" s="60"/>
      <c r="G10" s="65"/>
      <c r="H10" s="53"/>
      <c r="I10" s="54"/>
      <c r="J10" s="50"/>
      <c r="K10" s="16"/>
      <c r="L10" s="58"/>
      <c r="M10" s="60"/>
      <c r="N10" s="4" t="s">
        <v>5</v>
      </c>
      <c r="O10" s="4" t="s">
        <v>7</v>
      </c>
      <c r="P10" s="4" t="s">
        <v>6</v>
      </c>
      <c r="Q10" s="4" t="s">
        <v>8</v>
      </c>
      <c r="R10" s="4" t="s">
        <v>9</v>
      </c>
      <c r="S10" s="4" t="s">
        <v>10</v>
      </c>
      <c r="T10" s="4" t="s">
        <v>11</v>
      </c>
      <c r="U10" s="4" t="s">
        <v>12</v>
      </c>
      <c r="V10" s="4" t="s">
        <v>13</v>
      </c>
      <c r="W10" s="4" t="s">
        <v>14</v>
      </c>
      <c r="X10" s="4" t="s">
        <v>15</v>
      </c>
      <c r="Y10" s="4" t="s">
        <v>16</v>
      </c>
    </row>
    <row r="11" spans="1:26" ht="61.5" customHeight="1">
      <c r="A11" s="1">
        <v>1</v>
      </c>
      <c r="B11" s="46" t="s">
        <v>26</v>
      </c>
      <c r="C11" s="47"/>
      <c r="D11" s="47"/>
      <c r="E11" s="47"/>
      <c r="F11" s="48"/>
      <c r="G11" s="1" t="s">
        <v>27</v>
      </c>
      <c r="H11" s="92" t="s">
        <v>29</v>
      </c>
      <c r="I11" s="93"/>
      <c r="J11" s="1" t="s">
        <v>28</v>
      </c>
      <c r="K11" s="1">
        <v>3000</v>
      </c>
      <c r="L11" s="66">
        <v>99</v>
      </c>
      <c r="M11" s="67"/>
      <c r="N11" s="1"/>
      <c r="O11" s="1"/>
      <c r="P11" s="1">
        <v>99</v>
      </c>
      <c r="Q11" s="1"/>
      <c r="R11" s="1"/>
      <c r="S11" s="1"/>
      <c r="T11" s="1"/>
      <c r="U11" s="1"/>
      <c r="V11" s="1"/>
      <c r="W11" s="1"/>
      <c r="X11" s="1"/>
      <c r="Y11" s="1"/>
      <c r="Z11">
        <f>K11*99</f>
        <v>297000</v>
      </c>
    </row>
    <row r="12" spans="1:26" ht="62.25" customHeight="1">
      <c r="A12" s="1">
        <v>2</v>
      </c>
      <c r="B12" s="46" t="s">
        <v>30</v>
      </c>
      <c r="C12" s="47"/>
      <c r="D12" s="47"/>
      <c r="E12" s="47"/>
      <c r="F12" s="48"/>
      <c r="G12" s="1" t="s">
        <v>30</v>
      </c>
      <c r="H12" s="92" t="s">
        <v>31</v>
      </c>
      <c r="I12" s="93"/>
      <c r="J12" s="1" t="s">
        <v>28</v>
      </c>
      <c r="K12" s="1">
        <v>12000</v>
      </c>
      <c r="L12" s="66">
        <v>73</v>
      </c>
      <c r="M12" s="67"/>
      <c r="N12" s="1"/>
      <c r="O12" s="1"/>
      <c r="P12" s="1">
        <v>73</v>
      </c>
      <c r="Q12" s="1"/>
      <c r="R12" s="1"/>
      <c r="S12" s="1"/>
      <c r="T12" s="1"/>
      <c r="U12" s="1"/>
      <c r="V12" s="1"/>
      <c r="W12" s="1"/>
      <c r="X12" s="1"/>
      <c r="Y12" s="1"/>
      <c r="Z12">
        <f>K12*73</f>
        <v>876000</v>
      </c>
    </row>
    <row r="13" spans="1:26">
      <c r="A13" s="1">
        <v>3</v>
      </c>
      <c r="B13" s="46" t="s">
        <v>32</v>
      </c>
      <c r="C13" s="47"/>
      <c r="D13" s="47"/>
      <c r="E13" s="47"/>
      <c r="F13" s="48"/>
      <c r="G13" s="1" t="s">
        <v>107</v>
      </c>
      <c r="H13" s="68" t="s">
        <v>123</v>
      </c>
      <c r="I13" s="69"/>
      <c r="J13" s="1" t="s">
        <v>28</v>
      </c>
      <c r="K13" s="1">
        <v>4600</v>
      </c>
      <c r="L13" s="66">
        <v>4</v>
      </c>
      <c r="M13" s="67"/>
      <c r="N13" s="1"/>
      <c r="O13" s="1"/>
      <c r="P13" s="1">
        <v>4</v>
      </c>
      <c r="Q13" s="1"/>
      <c r="R13" s="1"/>
      <c r="S13" s="1"/>
      <c r="T13" s="1"/>
      <c r="U13" s="1"/>
      <c r="V13" s="1"/>
      <c r="W13" s="1"/>
      <c r="X13" s="1"/>
      <c r="Y13" s="1"/>
      <c r="Z13">
        <f>K13*L13</f>
        <v>18400</v>
      </c>
    </row>
    <row r="14" spans="1:26">
      <c r="A14" s="1">
        <v>4</v>
      </c>
      <c r="B14" s="12" t="s">
        <v>34</v>
      </c>
      <c r="C14" s="13"/>
      <c r="D14" s="13"/>
      <c r="E14" s="13"/>
      <c r="F14" s="14"/>
      <c r="G14" s="1" t="s">
        <v>34</v>
      </c>
      <c r="H14" s="68" t="s">
        <v>36</v>
      </c>
      <c r="I14" s="69"/>
      <c r="J14" s="1" t="s">
        <v>28</v>
      </c>
      <c r="K14" s="1">
        <v>10600</v>
      </c>
      <c r="L14" s="66">
        <v>1</v>
      </c>
      <c r="M14" s="67"/>
      <c r="N14" s="1"/>
      <c r="O14" s="1"/>
      <c r="P14" s="1">
        <v>1</v>
      </c>
      <c r="Q14" s="1"/>
      <c r="R14" s="1"/>
      <c r="S14" s="1"/>
      <c r="T14" s="1"/>
      <c r="U14" s="1"/>
      <c r="V14" s="1"/>
      <c r="W14" s="1"/>
      <c r="X14" s="1"/>
      <c r="Y14" s="1"/>
      <c r="Z14">
        <f t="shared" ref="Z14:Z54" si="0">K14*L14</f>
        <v>10600</v>
      </c>
    </row>
    <row r="15" spans="1:26">
      <c r="A15" s="1">
        <v>5</v>
      </c>
      <c r="B15" s="46" t="s">
        <v>35</v>
      </c>
      <c r="C15" s="47"/>
      <c r="D15" s="47"/>
      <c r="E15" s="47"/>
      <c r="F15" s="48"/>
      <c r="G15" s="1" t="s">
        <v>108</v>
      </c>
      <c r="H15" s="68" t="s">
        <v>37</v>
      </c>
      <c r="I15" s="69"/>
      <c r="J15" s="1" t="s">
        <v>28</v>
      </c>
      <c r="K15" s="1">
        <v>4575</v>
      </c>
      <c r="L15" s="66">
        <v>70</v>
      </c>
      <c r="M15" s="67"/>
      <c r="N15" s="1"/>
      <c r="O15" s="1"/>
      <c r="P15" s="1">
        <v>35</v>
      </c>
      <c r="Q15" s="1"/>
      <c r="R15" s="1"/>
      <c r="S15" s="1"/>
      <c r="T15" s="1">
        <v>35</v>
      </c>
      <c r="U15" s="1"/>
      <c r="V15" s="1"/>
      <c r="W15" s="1"/>
      <c r="X15" s="1"/>
      <c r="Y15" s="1"/>
      <c r="Z15">
        <f t="shared" si="0"/>
        <v>320250</v>
      </c>
    </row>
    <row r="16" spans="1:26">
      <c r="A16" s="1">
        <v>6</v>
      </c>
      <c r="B16" s="12" t="s">
        <v>38</v>
      </c>
      <c r="C16" s="13"/>
      <c r="D16" s="13"/>
      <c r="E16" s="13"/>
      <c r="F16" s="14"/>
      <c r="G16" s="1" t="s">
        <v>124</v>
      </c>
      <c r="H16" s="68" t="s">
        <v>40</v>
      </c>
      <c r="I16" s="69"/>
      <c r="J16" s="1" t="s">
        <v>28</v>
      </c>
      <c r="K16" s="1">
        <v>3720</v>
      </c>
      <c r="L16" s="66">
        <v>3</v>
      </c>
      <c r="M16" s="67"/>
      <c r="N16" s="1"/>
      <c r="O16" s="1"/>
      <c r="P16" s="1">
        <v>1</v>
      </c>
      <c r="Q16" s="1"/>
      <c r="R16" s="1"/>
      <c r="S16" s="1"/>
      <c r="T16" s="1">
        <v>2</v>
      </c>
      <c r="U16" s="1"/>
      <c r="V16" s="1"/>
      <c r="W16" s="1"/>
      <c r="X16" s="1"/>
      <c r="Y16" s="1"/>
      <c r="Z16">
        <f t="shared" si="0"/>
        <v>11160</v>
      </c>
    </row>
    <row r="17" spans="1:26">
      <c r="A17" s="1">
        <v>7</v>
      </c>
      <c r="B17" s="12" t="s">
        <v>39</v>
      </c>
      <c r="C17" s="13"/>
      <c r="D17" s="13"/>
      <c r="E17" s="13"/>
      <c r="F17" s="14"/>
      <c r="G17" s="1" t="s">
        <v>125</v>
      </c>
      <c r="H17" s="10" t="s">
        <v>41</v>
      </c>
      <c r="I17" s="11"/>
      <c r="J17" s="1" t="s">
        <v>28</v>
      </c>
      <c r="K17" s="1">
        <v>3720</v>
      </c>
      <c r="L17" s="66">
        <v>3</v>
      </c>
      <c r="M17" s="67"/>
      <c r="N17" s="1"/>
      <c r="O17" s="1"/>
      <c r="P17" s="1">
        <v>1</v>
      </c>
      <c r="Q17" s="1"/>
      <c r="R17" s="1"/>
      <c r="S17" s="1"/>
      <c r="T17" s="1">
        <v>2</v>
      </c>
      <c r="U17" s="1"/>
      <c r="V17" s="1"/>
      <c r="W17" s="1"/>
      <c r="X17" s="1"/>
      <c r="Y17" s="1"/>
      <c r="Z17">
        <f t="shared" si="0"/>
        <v>11160</v>
      </c>
    </row>
    <row r="18" spans="1:26">
      <c r="A18" s="3">
        <v>8</v>
      </c>
      <c r="B18" s="17" t="s">
        <v>42</v>
      </c>
      <c r="C18" s="18"/>
      <c r="D18" s="18"/>
      <c r="E18" s="18"/>
      <c r="F18" s="19"/>
      <c r="G18" s="3" t="s">
        <v>109</v>
      </c>
      <c r="H18" s="74" t="s">
        <v>43</v>
      </c>
      <c r="I18" s="75"/>
      <c r="J18" s="1" t="s">
        <v>28</v>
      </c>
      <c r="K18" s="1">
        <v>5750</v>
      </c>
      <c r="L18" s="66">
        <v>25</v>
      </c>
      <c r="M18" s="67"/>
      <c r="N18" s="1"/>
      <c r="O18" s="1"/>
      <c r="P18" s="1">
        <v>12</v>
      </c>
      <c r="Q18" s="1"/>
      <c r="R18" s="1"/>
      <c r="S18" s="1"/>
      <c r="T18" s="1">
        <v>13</v>
      </c>
      <c r="U18" s="1"/>
      <c r="V18" s="1"/>
      <c r="W18" s="1"/>
      <c r="X18" s="1"/>
      <c r="Y18" s="1"/>
      <c r="Z18">
        <f t="shared" si="0"/>
        <v>143750</v>
      </c>
    </row>
    <row r="19" spans="1:26" ht="19.5" customHeight="1">
      <c r="A19" s="3">
        <v>9</v>
      </c>
      <c r="B19" s="17" t="s">
        <v>44</v>
      </c>
      <c r="C19" s="18"/>
      <c r="D19" s="18"/>
      <c r="E19" s="18"/>
      <c r="F19" s="19"/>
      <c r="G19" s="3" t="s">
        <v>110</v>
      </c>
      <c r="H19" s="79" t="s">
        <v>45</v>
      </c>
      <c r="I19" s="80"/>
      <c r="J19" s="1" t="s">
        <v>28</v>
      </c>
      <c r="K19" s="1">
        <v>15200</v>
      </c>
      <c r="L19" s="66">
        <v>12</v>
      </c>
      <c r="M19" s="67"/>
      <c r="N19" s="1"/>
      <c r="O19" s="1"/>
      <c r="P19" s="1">
        <v>6</v>
      </c>
      <c r="Q19" s="1"/>
      <c r="R19" s="1"/>
      <c r="S19" s="1"/>
      <c r="T19" s="1">
        <v>6</v>
      </c>
      <c r="U19" s="1"/>
      <c r="V19" s="1"/>
      <c r="W19" s="1"/>
      <c r="X19" s="1"/>
      <c r="Y19" s="1"/>
      <c r="Z19">
        <f t="shared" si="0"/>
        <v>182400</v>
      </c>
    </row>
    <row r="20" spans="1:26" s="28" customFormat="1" ht="19.5" customHeight="1">
      <c r="A20" s="29">
        <v>10</v>
      </c>
      <c r="B20" s="17" t="s">
        <v>46</v>
      </c>
      <c r="C20" s="18"/>
      <c r="D20" s="18"/>
      <c r="E20" s="18"/>
      <c r="F20" s="19"/>
      <c r="G20" s="25" t="s">
        <v>111</v>
      </c>
      <c r="H20" s="74" t="s">
        <v>47</v>
      </c>
      <c r="I20" s="75"/>
      <c r="J20" s="27" t="s">
        <v>28</v>
      </c>
      <c r="K20" s="39">
        <v>10995</v>
      </c>
      <c r="L20" s="66">
        <v>6</v>
      </c>
      <c r="M20" s="67"/>
      <c r="N20" s="27"/>
      <c r="O20" s="27"/>
      <c r="P20" s="27">
        <v>3</v>
      </c>
      <c r="Q20" s="27"/>
      <c r="R20" s="27"/>
      <c r="S20" s="27"/>
      <c r="T20" s="27">
        <v>3</v>
      </c>
      <c r="U20" s="27"/>
      <c r="V20" s="27"/>
      <c r="W20" s="27"/>
      <c r="X20" s="27"/>
      <c r="Y20" s="27"/>
      <c r="Z20">
        <f t="shared" si="0"/>
        <v>65970</v>
      </c>
    </row>
    <row r="21" spans="1:26" ht="16.5" customHeight="1">
      <c r="A21" s="3">
        <v>11</v>
      </c>
      <c r="B21" s="17" t="s">
        <v>48</v>
      </c>
      <c r="C21" s="18"/>
      <c r="D21" s="18"/>
      <c r="E21" s="18"/>
      <c r="F21" s="19"/>
      <c r="G21" s="3" t="s">
        <v>112</v>
      </c>
      <c r="H21" s="79" t="s">
        <v>49</v>
      </c>
      <c r="I21" s="80"/>
      <c r="J21" s="1" t="s">
        <v>28</v>
      </c>
      <c r="K21" s="1">
        <v>3900</v>
      </c>
      <c r="L21" s="66">
        <v>10</v>
      </c>
      <c r="M21" s="67"/>
      <c r="N21" s="1"/>
      <c r="O21" s="1"/>
      <c r="P21" s="1">
        <v>5</v>
      </c>
      <c r="Q21" s="1"/>
      <c r="R21" s="1"/>
      <c r="S21" s="1"/>
      <c r="T21" s="1">
        <v>5</v>
      </c>
      <c r="U21" s="1"/>
      <c r="V21" s="1"/>
      <c r="W21" s="1"/>
      <c r="X21" s="1"/>
      <c r="Y21" s="1"/>
      <c r="Z21">
        <f t="shared" si="0"/>
        <v>39000</v>
      </c>
    </row>
    <row r="22" spans="1:26">
      <c r="A22" s="3">
        <v>12</v>
      </c>
      <c r="B22" s="17" t="s">
        <v>50</v>
      </c>
      <c r="C22" s="18"/>
      <c r="D22" s="18"/>
      <c r="E22" s="18"/>
      <c r="F22" s="19"/>
      <c r="G22" s="3" t="s">
        <v>113</v>
      </c>
      <c r="H22" s="20" t="s">
        <v>33</v>
      </c>
      <c r="I22" s="21"/>
      <c r="J22" s="1" t="s">
        <v>28</v>
      </c>
      <c r="K22" s="1">
        <v>3950</v>
      </c>
      <c r="L22" s="66">
        <v>15</v>
      </c>
      <c r="M22" s="67"/>
      <c r="N22" s="1"/>
      <c r="O22" s="1"/>
      <c r="P22" s="1">
        <v>8</v>
      </c>
      <c r="Q22" s="1"/>
      <c r="R22" s="1"/>
      <c r="S22" s="1"/>
      <c r="T22" s="1">
        <v>7</v>
      </c>
      <c r="U22" s="1"/>
      <c r="V22" s="1"/>
      <c r="W22" s="1"/>
      <c r="X22" s="1"/>
      <c r="Y22" s="1"/>
      <c r="Z22">
        <f t="shared" si="0"/>
        <v>59250</v>
      </c>
    </row>
    <row r="23" spans="1:26" ht="14.25" customHeight="1">
      <c r="A23" s="3">
        <v>13</v>
      </c>
      <c r="B23" s="17" t="s">
        <v>51</v>
      </c>
      <c r="C23" s="18"/>
      <c r="D23" s="18"/>
      <c r="E23" s="18"/>
      <c r="F23" s="19"/>
      <c r="G23" s="3" t="s">
        <v>114</v>
      </c>
      <c r="H23" s="74" t="s">
        <v>52</v>
      </c>
      <c r="I23" s="75"/>
      <c r="J23" s="1" t="s">
        <v>28</v>
      </c>
      <c r="K23" s="1">
        <v>14500</v>
      </c>
      <c r="L23" s="66">
        <v>2</v>
      </c>
      <c r="M23" s="67"/>
      <c r="N23" s="1"/>
      <c r="O23" s="1"/>
      <c r="P23" s="1">
        <v>1</v>
      </c>
      <c r="Q23" s="1"/>
      <c r="R23" s="1"/>
      <c r="S23" s="1"/>
      <c r="T23" s="1">
        <v>1</v>
      </c>
      <c r="U23" s="1"/>
      <c r="V23" s="1"/>
      <c r="W23" s="1"/>
      <c r="X23" s="1"/>
      <c r="Y23" s="1"/>
      <c r="Z23">
        <f t="shared" si="0"/>
        <v>29000</v>
      </c>
    </row>
    <row r="24" spans="1:26">
      <c r="A24" s="3">
        <v>14</v>
      </c>
      <c r="B24" s="17" t="s">
        <v>53</v>
      </c>
      <c r="C24" s="18"/>
      <c r="D24" s="18"/>
      <c r="E24" s="18"/>
      <c r="F24" s="19"/>
      <c r="G24" s="3" t="s">
        <v>115</v>
      </c>
      <c r="H24" s="20" t="s">
        <v>33</v>
      </c>
      <c r="I24" s="21"/>
      <c r="J24" s="1" t="s">
        <v>28</v>
      </c>
      <c r="K24" s="1">
        <v>11420</v>
      </c>
      <c r="L24" s="66">
        <v>4</v>
      </c>
      <c r="M24" s="67"/>
      <c r="N24" s="1"/>
      <c r="O24" s="1"/>
      <c r="P24" s="1">
        <v>2</v>
      </c>
      <c r="Q24" s="1"/>
      <c r="R24" s="1"/>
      <c r="S24" s="1"/>
      <c r="T24" s="1">
        <v>2</v>
      </c>
      <c r="U24" s="1"/>
      <c r="V24" s="1"/>
      <c r="W24" s="1"/>
      <c r="X24" s="1"/>
      <c r="Y24" s="1"/>
      <c r="Z24">
        <f t="shared" si="0"/>
        <v>45680</v>
      </c>
    </row>
    <row r="25" spans="1:26">
      <c r="A25" s="3">
        <v>15</v>
      </c>
      <c r="B25" s="17" t="s">
        <v>54</v>
      </c>
      <c r="C25" s="18"/>
      <c r="D25" s="18"/>
      <c r="E25" s="18"/>
      <c r="F25" s="19"/>
      <c r="G25" s="3" t="s">
        <v>116</v>
      </c>
      <c r="H25" s="74" t="s">
        <v>33</v>
      </c>
      <c r="I25" s="75"/>
      <c r="J25" s="1" t="s">
        <v>28</v>
      </c>
      <c r="K25" s="1">
        <v>3800</v>
      </c>
      <c r="L25" s="66">
        <v>3</v>
      </c>
      <c r="M25" s="67"/>
      <c r="N25" s="1"/>
      <c r="O25" s="1"/>
      <c r="P25" s="1">
        <v>3</v>
      </c>
      <c r="Q25" s="1"/>
      <c r="R25" s="1"/>
      <c r="S25" s="1"/>
      <c r="T25" s="1"/>
      <c r="U25" s="1"/>
      <c r="V25" s="1"/>
      <c r="W25" s="1"/>
      <c r="X25" s="1"/>
      <c r="Y25" s="1"/>
      <c r="Z25">
        <f t="shared" si="0"/>
        <v>11400</v>
      </c>
    </row>
    <row r="26" spans="1:26">
      <c r="A26" s="3">
        <v>16</v>
      </c>
      <c r="B26" s="17" t="s">
        <v>55</v>
      </c>
      <c r="C26" s="18"/>
      <c r="D26" s="18"/>
      <c r="E26" s="18"/>
      <c r="F26" s="19"/>
      <c r="G26" s="3" t="s">
        <v>117</v>
      </c>
      <c r="H26" s="20" t="s">
        <v>33</v>
      </c>
      <c r="I26" s="21"/>
      <c r="J26" s="1" t="s">
        <v>28</v>
      </c>
      <c r="K26" s="1">
        <v>5650</v>
      </c>
      <c r="L26" s="66">
        <v>4</v>
      </c>
      <c r="M26" s="67"/>
      <c r="N26" s="1"/>
      <c r="O26" s="1"/>
      <c r="P26" s="1">
        <v>2</v>
      </c>
      <c r="Q26" s="1"/>
      <c r="R26" s="1"/>
      <c r="S26" s="1"/>
      <c r="T26" s="1">
        <v>2</v>
      </c>
      <c r="U26" s="1"/>
      <c r="V26" s="1"/>
      <c r="W26" s="1"/>
      <c r="X26" s="1"/>
      <c r="Y26" s="1"/>
      <c r="Z26">
        <f t="shared" si="0"/>
        <v>22600</v>
      </c>
    </row>
    <row r="27" spans="1:26" ht="14.25" customHeight="1">
      <c r="A27" s="3">
        <v>17</v>
      </c>
      <c r="B27" s="17" t="s">
        <v>56</v>
      </c>
      <c r="C27" s="18"/>
      <c r="D27" s="18"/>
      <c r="E27" s="18"/>
      <c r="F27" s="19"/>
      <c r="G27" s="3" t="s">
        <v>57</v>
      </c>
      <c r="H27" s="79" t="s">
        <v>45</v>
      </c>
      <c r="I27" s="80"/>
      <c r="J27" s="1" t="s">
        <v>28</v>
      </c>
      <c r="K27" s="1">
        <v>4900</v>
      </c>
      <c r="L27" s="66">
        <v>4</v>
      </c>
      <c r="M27" s="67"/>
      <c r="N27" s="1"/>
      <c r="O27" s="1"/>
      <c r="P27" s="1">
        <v>2</v>
      </c>
      <c r="Q27" s="1"/>
      <c r="R27" s="1"/>
      <c r="S27" s="1"/>
      <c r="T27" s="1">
        <v>2</v>
      </c>
      <c r="U27" s="1"/>
      <c r="V27" s="1"/>
      <c r="W27" s="1"/>
      <c r="X27" s="1"/>
      <c r="Y27" s="1"/>
      <c r="Z27">
        <f t="shared" si="0"/>
        <v>19600</v>
      </c>
    </row>
    <row r="28" spans="1:26" ht="16.5" customHeight="1">
      <c r="A28" s="3">
        <v>18</v>
      </c>
      <c r="B28" s="17" t="s">
        <v>58</v>
      </c>
      <c r="C28" s="18"/>
      <c r="D28" s="18"/>
      <c r="E28" s="18"/>
      <c r="F28" s="19"/>
      <c r="G28" s="3" t="s">
        <v>59</v>
      </c>
      <c r="H28" s="79" t="s">
        <v>43</v>
      </c>
      <c r="I28" s="80"/>
      <c r="J28" s="1" t="s">
        <v>28</v>
      </c>
      <c r="K28" s="1">
        <v>3125</v>
      </c>
      <c r="L28" s="66">
        <v>4</v>
      </c>
      <c r="M28" s="67"/>
      <c r="N28" s="1"/>
      <c r="O28" s="1"/>
      <c r="P28" s="1">
        <v>2</v>
      </c>
      <c r="Q28" s="1"/>
      <c r="R28" s="1"/>
      <c r="S28" s="1"/>
      <c r="T28" s="1">
        <v>2</v>
      </c>
      <c r="U28" s="1"/>
      <c r="V28" s="1"/>
      <c r="W28" s="1"/>
      <c r="X28" s="1"/>
      <c r="Y28" s="1"/>
      <c r="Z28">
        <f t="shared" si="0"/>
        <v>12500</v>
      </c>
    </row>
    <row r="29" spans="1:26" ht="18" customHeight="1">
      <c r="A29" s="3">
        <v>19</v>
      </c>
      <c r="B29" s="17" t="s">
        <v>60</v>
      </c>
      <c r="C29" s="18"/>
      <c r="D29" s="18"/>
      <c r="E29" s="18"/>
      <c r="F29" s="19"/>
      <c r="G29" s="3" t="s">
        <v>62</v>
      </c>
      <c r="H29" s="79" t="s">
        <v>40</v>
      </c>
      <c r="I29" s="80"/>
      <c r="J29" s="1" t="s">
        <v>28</v>
      </c>
      <c r="K29" s="1">
        <v>11000</v>
      </c>
      <c r="L29" s="66">
        <v>15</v>
      </c>
      <c r="M29" s="67"/>
      <c r="N29" s="1"/>
      <c r="O29" s="1"/>
      <c r="P29" s="1">
        <v>7</v>
      </c>
      <c r="Q29" s="1"/>
      <c r="R29" s="1"/>
      <c r="S29" s="1"/>
      <c r="T29" s="1">
        <v>8</v>
      </c>
      <c r="U29" s="1"/>
      <c r="V29" s="1"/>
      <c r="W29" s="1"/>
      <c r="X29" s="1"/>
      <c r="Y29" s="1"/>
      <c r="Z29">
        <f t="shared" si="0"/>
        <v>165000</v>
      </c>
    </row>
    <row r="30" spans="1:26">
      <c r="A30" s="3">
        <v>20</v>
      </c>
      <c r="B30" s="17" t="s">
        <v>61</v>
      </c>
      <c r="C30" s="18"/>
      <c r="D30" s="18"/>
      <c r="E30" s="18"/>
      <c r="F30" s="19"/>
      <c r="G30" s="3" t="s">
        <v>63</v>
      </c>
      <c r="H30" s="20" t="s">
        <v>33</v>
      </c>
      <c r="I30" s="21"/>
      <c r="J30" s="1" t="s">
        <v>28</v>
      </c>
      <c r="K30" s="1"/>
      <c r="L30" s="66">
        <v>1</v>
      </c>
      <c r="M30" s="67"/>
      <c r="N30" s="1"/>
      <c r="O30" s="1"/>
      <c r="P30" s="1">
        <v>1</v>
      </c>
      <c r="Q30" s="1"/>
      <c r="R30" s="1"/>
      <c r="S30" s="1"/>
      <c r="T30" s="1"/>
      <c r="U30" s="1"/>
      <c r="V30" s="1"/>
      <c r="W30" s="1"/>
      <c r="X30" s="1"/>
      <c r="Y30" s="1"/>
      <c r="Z30">
        <f t="shared" si="0"/>
        <v>0</v>
      </c>
    </row>
    <row r="31" spans="1:26">
      <c r="A31" s="3">
        <v>21</v>
      </c>
      <c r="B31" s="81" t="s">
        <v>64</v>
      </c>
      <c r="C31" s="82"/>
      <c r="D31" s="82"/>
      <c r="E31" s="82"/>
      <c r="F31" s="83"/>
      <c r="G31" s="3" t="s">
        <v>65</v>
      </c>
      <c r="H31" s="20" t="s">
        <v>33</v>
      </c>
      <c r="I31" s="21"/>
      <c r="J31" s="1" t="s">
        <v>28</v>
      </c>
      <c r="K31" s="1"/>
      <c r="L31" s="66">
        <v>1</v>
      </c>
      <c r="M31" s="67"/>
      <c r="N31" s="1"/>
      <c r="O31" s="1"/>
      <c r="P31" s="1">
        <v>1</v>
      </c>
      <c r="Q31" s="1"/>
      <c r="R31" s="1"/>
      <c r="S31" s="1"/>
      <c r="T31" s="1"/>
      <c r="U31" s="1"/>
      <c r="V31" s="1"/>
      <c r="W31" s="1"/>
      <c r="X31" s="1"/>
      <c r="Y31" s="1"/>
      <c r="Z31">
        <f t="shared" si="0"/>
        <v>0</v>
      </c>
    </row>
    <row r="32" spans="1:26">
      <c r="A32" s="3">
        <v>22</v>
      </c>
      <c r="B32" s="81" t="s">
        <v>66</v>
      </c>
      <c r="C32" s="82"/>
      <c r="D32" s="82"/>
      <c r="E32" s="82"/>
      <c r="F32" s="83"/>
      <c r="G32" s="3" t="s">
        <v>66</v>
      </c>
      <c r="H32" s="20" t="s">
        <v>33</v>
      </c>
      <c r="I32" s="21"/>
      <c r="J32" s="1" t="s">
        <v>28</v>
      </c>
      <c r="K32" s="1">
        <v>14515</v>
      </c>
      <c r="L32" s="66">
        <v>6</v>
      </c>
      <c r="M32" s="67"/>
      <c r="N32" s="1"/>
      <c r="O32" s="1"/>
      <c r="P32" s="1">
        <v>6</v>
      </c>
      <c r="Q32" s="1"/>
      <c r="R32" s="1"/>
      <c r="S32" s="1"/>
      <c r="T32" s="1"/>
      <c r="U32" s="1"/>
      <c r="V32" s="1"/>
      <c r="W32" s="1"/>
      <c r="X32" s="1"/>
      <c r="Y32" s="1"/>
      <c r="Z32">
        <f t="shared" si="0"/>
        <v>87090</v>
      </c>
    </row>
    <row r="33" spans="1:26">
      <c r="A33" s="3">
        <v>23</v>
      </c>
      <c r="B33" s="81" t="s">
        <v>67</v>
      </c>
      <c r="C33" s="82"/>
      <c r="D33" s="82"/>
      <c r="E33" s="82"/>
      <c r="F33" s="83"/>
      <c r="G33" s="3" t="s">
        <v>67</v>
      </c>
      <c r="H33" s="20" t="s">
        <v>33</v>
      </c>
      <c r="I33" s="21"/>
      <c r="J33" s="1" t="s">
        <v>28</v>
      </c>
      <c r="K33" s="1"/>
      <c r="L33" s="66">
        <v>10</v>
      </c>
      <c r="M33" s="67"/>
      <c r="N33" s="1"/>
      <c r="O33" s="1"/>
      <c r="P33" s="1">
        <v>10</v>
      </c>
      <c r="Q33" s="1"/>
      <c r="R33" s="1"/>
      <c r="S33" s="1"/>
      <c r="T33" s="1"/>
      <c r="U33" s="1"/>
      <c r="V33" s="1"/>
      <c r="W33" s="1"/>
      <c r="X33" s="1"/>
      <c r="Y33" s="1"/>
      <c r="Z33">
        <f t="shared" si="0"/>
        <v>0</v>
      </c>
    </row>
    <row r="34" spans="1:26">
      <c r="A34" s="3">
        <v>24</v>
      </c>
      <c r="B34" s="81" t="s">
        <v>68</v>
      </c>
      <c r="C34" s="82"/>
      <c r="D34" s="82"/>
      <c r="E34" s="82"/>
      <c r="F34" s="83"/>
      <c r="G34" s="3" t="s">
        <v>69</v>
      </c>
      <c r="H34" s="20" t="s">
        <v>33</v>
      </c>
      <c r="I34" s="21"/>
      <c r="J34" s="1" t="s">
        <v>28</v>
      </c>
      <c r="K34" s="1">
        <v>7140</v>
      </c>
      <c r="L34" s="66">
        <v>2</v>
      </c>
      <c r="M34" s="67"/>
      <c r="N34" s="1"/>
      <c r="O34" s="1"/>
      <c r="P34" s="1">
        <v>2</v>
      </c>
      <c r="Q34" s="1"/>
      <c r="R34" s="1"/>
      <c r="S34" s="1"/>
      <c r="T34" s="1"/>
      <c r="U34" s="1"/>
      <c r="V34" s="1"/>
      <c r="W34" s="1"/>
      <c r="X34" s="1"/>
      <c r="Y34" s="1"/>
      <c r="Z34">
        <f t="shared" si="0"/>
        <v>14280</v>
      </c>
    </row>
    <row r="35" spans="1:26">
      <c r="A35" s="3">
        <v>25</v>
      </c>
      <c r="B35" s="81" t="s">
        <v>70</v>
      </c>
      <c r="C35" s="82"/>
      <c r="D35" s="82"/>
      <c r="E35" s="82"/>
      <c r="F35" s="83"/>
      <c r="G35" s="3" t="s">
        <v>71</v>
      </c>
      <c r="H35" s="20" t="s">
        <v>33</v>
      </c>
      <c r="I35" s="21"/>
      <c r="J35" s="1" t="s">
        <v>28</v>
      </c>
      <c r="K35" s="1"/>
      <c r="L35" s="66">
        <v>1</v>
      </c>
      <c r="M35" s="67"/>
      <c r="N35" s="1"/>
      <c r="O35" s="1"/>
      <c r="P35" s="1">
        <v>1</v>
      </c>
      <c r="Q35" s="1"/>
      <c r="R35" s="1"/>
      <c r="S35" s="1"/>
      <c r="T35" s="1"/>
      <c r="U35" s="1"/>
      <c r="V35" s="1"/>
      <c r="W35" s="1"/>
      <c r="X35" s="1"/>
      <c r="Y35" s="1"/>
      <c r="Z35">
        <f t="shared" si="0"/>
        <v>0</v>
      </c>
    </row>
    <row r="36" spans="1:26" ht="18" customHeight="1">
      <c r="A36" s="3">
        <v>26</v>
      </c>
      <c r="B36" s="70" t="s">
        <v>72</v>
      </c>
      <c r="C36" s="71"/>
      <c r="D36" s="71"/>
      <c r="E36" s="71"/>
      <c r="F36" s="72"/>
      <c r="G36" s="3" t="s">
        <v>73</v>
      </c>
      <c r="H36" s="88" t="s">
        <v>74</v>
      </c>
      <c r="I36" s="89"/>
      <c r="J36" s="1" t="s">
        <v>76</v>
      </c>
      <c r="K36" s="1">
        <v>50</v>
      </c>
      <c r="L36" s="66">
        <v>1000</v>
      </c>
      <c r="M36" s="67"/>
      <c r="N36" s="1"/>
      <c r="O36" s="1"/>
      <c r="P36" s="1">
        <v>1000</v>
      </c>
      <c r="Q36" s="1"/>
      <c r="R36" s="1"/>
      <c r="S36" s="1"/>
      <c r="T36" s="1"/>
      <c r="U36" s="1"/>
      <c r="V36" s="1"/>
      <c r="W36" s="1"/>
      <c r="X36" s="1"/>
      <c r="Y36" s="1"/>
      <c r="Z36">
        <f t="shared" si="0"/>
        <v>50000</v>
      </c>
    </row>
    <row r="37" spans="1:26" ht="15.75" customHeight="1">
      <c r="A37" s="3">
        <v>27</v>
      </c>
      <c r="B37" s="81" t="s">
        <v>75</v>
      </c>
      <c r="C37" s="82"/>
      <c r="D37" s="82"/>
      <c r="E37" s="82"/>
      <c r="F37" s="83"/>
      <c r="G37" s="3" t="s">
        <v>120</v>
      </c>
      <c r="H37" s="79" t="s">
        <v>119</v>
      </c>
      <c r="I37" s="80"/>
      <c r="J37" s="1" t="s">
        <v>28</v>
      </c>
      <c r="K37" s="1">
        <v>340</v>
      </c>
      <c r="L37" s="66">
        <v>1</v>
      </c>
      <c r="M37" s="67"/>
      <c r="N37" s="1"/>
      <c r="O37" s="1"/>
      <c r="P37" s="1">
        <v>1</v>
      </c>
      <c r="Q37" s="1"/>
      <c r="R37" s="1"/>
      <c r="S37" s="1"/>
      <c r="T37" s="1"/>
      <c r="U37" s="1"/>
      <c r="V37" s="1"/>
      <c r="W37" s="1"/>
      <c r="X37" s="1"/>
      <c r="Y37" s="1"/>
      <c r="Z37">
        <f t="shared" si="0"/>
        <v>340</v>
      </c>
    </row>
    <row r="38" spans="1:26" ht="18" customHeight="1">
      <c r="A38" s="3">
        <v>28</v>
      </c>
      <c r="B38" s="81" t="s">
        <v>77</v>
      </c>
      <c r="C38" s="82"/>
      <c r="D38" s="82"/>
      <c r="E38" s="82"/>
      <c r="F38" s="83"/>
      <c r="G38" s="3" t="s">
        <v>78</v>
      </c>
      <c r="H38" s="79" t="s">
        <v>126</v>
      </c>
      <c r="I38" s="80"/>
      <c r="J38" s="1" t="s">
        <v>76</v>
      </c>
      <c r="K38" s="1">
        <v>6500</v>
      </c>
      <c r="L38" s="66">
        <v>3</v>
      </c>
      <c r="M38" s="67"/>
      <c r="N38" s="1"/>
      <c r="O38" s="1"/>
      <c r="P38" s="1">
        <v>3</v>
      </c>
      <c r="Q38" s="1"/>
      <c r="R38" s="1"/>
      <c r="S38" s="1"/>
      <c r="T38" s="1"/>
      <c r="U38" s="1"/>
      <c r="V38" s="1"/>
      <c r="W38" s="1"/>
      <c r="X38" s="1"/>
      <c r="Y38" s="1"/>
      <c r="Z38">
        <f t="shared" si="0"/>
        <v>19500</v>
      </c>
    </row>
    <row r="39" spans="1:26" ht="15" customHeight="1">
      <c r="A39" s="3">
        <v>29</v>
      </c>
      <c r="B39" s="17" t="s">
        <v>79</v>
      </c>
      <c r="C39" s="18"/>
      <c r="D39" s="18"/>
      <c r="E39" s="18"/>
      <c r="F39" s="19"/>
      <c r="G39" s="3" t="s">
        <v>80</v>
      </c>
      <c r="H39" s="79" t="s">
        <v>81</v>
      </c>
      <c r="I39" s="80"/>
      <c r="J39" s="1" t="s">
        <v>20</v>
      </c>
      <c r="K39" s="1">
        <v>1350</v>
      </c>
      <c r="L39" s="66">
        <v>3</v>
      </c>
      <c r="M39" s="67"/>
      <c r="N39" s="1"/>
      <c r="O39" s="1"/>
      <c r="P39" s="1">
        <v>3</v>
      </c>
      <c r="Q39" s="1"/>
      <c r="R39" s="1"/>
      <c r="S39" s="1"/>
      <c r="T39" s="1"/>
      <c r="U39" s="1"/>
      <c r="V39" s="1"/>
      <c r="W39" s="1"/>
      <c r="X39" s="1"/>
      <c r="Y39" s="1"/>
      <c r="Z39">
        <f t="shared" si="0"/>
        <v>4050</v>
      </c>
    </row>
    <row r="40" spans="1:26" ht="16.5" customHeight="1">
      <c r="A40" s="3">
        <v>30</v>
      </c>
      <c r="B40" s="81" t="s">
        <v>82</v>
      </c>
      <c r="C40" s="82"/>
      <c r="D40" s="82"/>
      <c r="E40" s="82"/>
      <c r="F40" s="83"/>
      <c r="G40" s="3" t="s">
        <v>83</v>
      </c>
      <c r="H40" s="79" t="s">
        <v>84</v>
      </c>
      <c r="I40" s="80"/>
      <c r="J40" s="1" t="s">
        <v>20</v>
      </c>
      <c r="K40" s="1"/>
      <c r="L40" s="66">
        <v>3</v>
      </c>
      <c r="M40" s="67"/>
      <c r="N40" s="1"/>
      <c r="O40" s="1"/>
      <c r="P40" s="1">
        <v>3</v>
      </c>
      <c r="Q40" s="1"/>
      <c r="R40" s="1"/>
      <c r="S40" s="1"/>
      <c r="T40" s="1"/>
      <c r="U40" s="1"/>
      <c r="V40" s="1"/>
      <c r="W40" s="1"/>
      <c r="X40" s="1"/>
      <c r="Y40" s="1"/>
      <c r="Z40">
        <f t="shared" si="0"/>
        <v>0</v>
      </c>
    </row>
    <row r="41" spans="1:26">
      <c r="A41" s="3">
        <v>31</v>
      </c>
      <c r="B41" s="81" t="s">
        <v>85</v>
      </c>
      <c r="C41" s="82"/>
      <c r="D41" s="82"/>
      <c r="E41" s="82"/>
      <c r="F41" s="83"/>
      <c r="G41" s="3" t="s">
        <v>86</v>
      </c>
      <c r="H41" s="90" t="s">
        <v>118</v>
      </c>
      <c r="I41" s="91"/>
      <c r="J41" s="1" t="s">
        <v>76</v>
      </c>
      <c r="K41" s="1"/>
      <c r="L41" s="66">
        <v>1</v>
      </c>
      <c r="M41" s="67"/>
      <c r="N41" s="1"/>
      <c r="O41" s="1"/>
      <c r="P41" s="1">
        <v>1</v>
      </c>
      <c r="Q41" s="1"/>
      <c r="R41" s="1"/>
      <c r="S41" s="1"/>
      <c r="T41" s="1"/>
      <c r="U41" s="1"/>
      <c r="V41" s="1"/>
      <c r="W41" s="1"/>
      <c r="X41" s="1"/>
      <c r="Y41" s="1"/>
      <c r="Z41">
        <f t="shared" si="0"/>
        <v>0</v>
      </c>
    </row>
    <row r="42" spans="1:26">
      <c r="A42" s="3">
        <v>32</v>
      </c>
      <c r="B42" s="81" t="s">
        <v>87</v>
      </c>
      <c r="C42" s="82"/>
      <c r="D42" s="82"/>
      <c r="E42" s="82"/>
      <c r="F42" s="83"/>
      <c r="G42" s="3" t="s">
        <v>88</v>
      </c>
      <c r="H42" s="20" t="s">
        <v>118</v>
      </c>
      <c r="I42" s="21"/>
      <c r="J42" s="1" t="s">
        <v>76</v>
      </c>
      <c r="K42" s="1">
        <v>3300</v>
      </c>
      <c r="L42" s="66">
        <v>1</v>
      </c>
      <c r="M42" s="67"/>
      <c r="N42" s="1"/>
      <c r="O42" s="1"/>
      <c r="P42" s="1">
        <v>1</v>
      </c>
      <c r="Q42" s="1"/>
      <c r="R42" s="1"/>
      <c r="S42" s="1"/>
      <c r="T42" s="1"/>
      <c r="U42" s="1"/>
      <c r="V42" s="1"/>
      <c r="W42" s="1"/>
      <c r="X42" s="1"/>
      <c r="Y42" s="1"/>
      <c r="Z42">
        <f t="shared" si="0"/>
        <v>3300</v>
      </c>
    </row>
    <row r="43" spans="1:26" ht="15" customHeight="1">
      <c r="A43" s="3">
        <v>33</v>
      </c>
      <c r="B43" s="81" t="s">
        <v>89</v>
      </c>
      <c r="C43" s="82"/>
      <c r="D43" s="82"/>
      <c r="E43" s="82"/>
      <c r="F43" s="83"/>
      <c r="G43" s="3" t="s">
        <v>90</v>
      </c>
      <c r="H43" s="79" t="s">
        <v>131</v>
      </c>
      <c r="I43" s="80"/>
      <c r="J43" s="1" t="s">
        <v>28</v>
      </c>
      <c r="K43" s="1">
        <v>9770</v>
      </c>
      <c r="L43" s="66">
        <v>4</v>
      </c>
      <c r="M43" s="67"/>
      <c r="N43" s="1"/>
      <c r="O43" s="1"/>
      <c r="P43" s="1">
        <v>4</v>
      </c>
      <c r="Q43" s="1"/>
      <c r="R43" s="1"/>
      <c r="S43" s="1"/>
      <c r="T43" s="1"/>
      <c r="U43" s="1"/>
      <c r="V43" s="1"/>
      <c r="W43" s="1"/>
      <c r="X43" s="1"/>
      <c r="Y43" s="1"/>
      <c r="Z43">
        <f t="shared" si="0"/>
        <v>39080</v>
      </c>
    </row>
    <row r="44" spans="1:26" ht="17.25" customHeight="1">
      <c r="A44" s="3">
        <v>34</v>
      </c>
      <c r="B44" s="26" t="s">
        <v>91</v>
      </c>
      <c r="C44" s="23"/>
      <c r="D44" s="23"/>
      <c r="E44" s="23"/>
      <c r="F44" s="24"/>
      <c r="G44" s="3" t="s">
        <v>91</v>
      </c>
      <c r="H44" s="79" t="s">
        <v>92</v>
      </c>
      <c r="I44" s="80"/>
      <c r="J44" s="30" t="s">
        <v>28</v>
      </c>
      <c r="K44" s="1">
        <v>5550</v>
      </c>
      <c r="L44" s="66">
        <v>1</v>
      </c>
      <c r="M44" s="67"/>
      <c r="N44" s="1"/>
      <c r="O44" s="1"/>
      <c r="P44" s="1">
        <v>1</v>
      </c>
      <c r="Q44" s="1"/>
      <c r="R44" s="1"/>
      <c r="S44" s="1"/>
      <c r="T44" s="1"/>
      <c r="U44" s="1"/>
      <c r="V44" s="1"/>
      <c r="W44" s="1"/>
      <c r="X44" s="1"/>
      <c r="Y44" s="1"/>
      <c r="Z44">
        <f t="shared" si="0"/>
        <v>5550</v>
      </c>
    </row>
    <row r="45" spans="1:26" ht="33" customHeight="1">
      <c r="A45" s="3">
        <v>35</v>
      </c>
      <c r="B45" s="76" t="s">
        <v>102</v>
      </c>
      <c r="C45" s="77"/>
      <c r="D45" s="77"/>
      <c r="E45" s="77"/>
      <c r="F45" s="78"/>
      <c r="G45" s="37" t="s">
        <v>130</v>
      </c>
      <c r="H45" s="20" t="s">
        <v>33</v>
      </c>
      <c r="I45" s="21"/>
      <c r="J45" s="1" t="s">
        <v>28</v>
      </c>
      <c r="K45" s="1">
        <v>6125</v>
      </c>
      <c r="L45" s="66">
        <v>1</v>
      </c>
      <c r="M45" s="67"/>
      <c r="N45" s="1"/>
      <c r="O45" s="1"/>
      <c r="P45" s="1">
        <v>1</v>
      </c>
      <c r="Q45" s="1"/>
      <c r="R45" s="1"/>
      <c r="S45" s="1"/>
      <c r="T45" s="1"/>
      <c r="U45" s="1"/>
      <c r="V45" s="1"/>
      <c r="W45" s="1"/>
      <c r="X45" s="1"/>
      <c r="Y45" s="1"/>
      <c r="Z45">
        <f t="shared" si="0"/>
        <v>6125</v>
      </c>
    </row>
    <row r="46" spans="1:26" ht="17.25" customHeight="1">
      <c r="A46" s="3">
        <v>36</v>
      </c>
      <c r="B46" s="76" t="s">
        <v>127</v>
      </c>
      <c r="C46" s="77"/>
      <c r="D46" s="77"/>
      <c r="E46" s="77"/>
      <c r="F46" s="78"/>
      <c r="G46" s="37" t="s">
        <v>127</v>
      </c>
      <c r="H46" s="79" t="s">
        <v>128</v>
      </c>
      <c r="I46" s="80"/>
      <c r="J46" s="1" t="s">
        <v>129</v>
      </c>
      <c r="K46" s="1">
        <v>5465</v>
      </c>
      <c r="L46" s="8">
        <v>1</v>
      </c>
      <c r="M46" s="9"/>
      <c r="N46" s="1"/>
      <c r="O46" s="1"/>
      <c r="P46" s="1">
        <v>1</v>
      </c>
      <c r="Q46" s="1"/>
      <c r="R46" s="1"/>
      <c r="S46" s="1"/>
      <c r="T46" s="1"/>
      <c r="U46" s="1"/>
      <c r="V46" s="1"/>
      <c r="W46" s="1"/>
      <c r="X46" s="1"/>
      <c r="Y46" s="1"/>
      <c r="Z46">
        <f t="shared" si="0"/>
        <v>5465</v>
      </c>
    </row>
    <row r="47" spans="1:26" ht="17.25" customHeight="1">
      <c r="A47" s="3">
        <v>37</v>
      </c>
      <c r="B47" s="34" t="s">
        <v>132</v>
      </c>
      <c r="C47" s="35"/>
      <c r="D47" s="35"/>
      <c r="E47" s="35"/>
      <c r="F47" s="36"/>
      <c r="G47" s="37" t="s">
        <v>133</v>
      </c>
      <c r="H47" s="40" t="s">
        <v>134</v>
      </c>
      <c r="I47" s="41"/>
      <c r="J47" s="1" t="s">
        <v>33</v>
      </c>
      <c r="K47" s="1">
        <v>3310</v>
      </c>
      <c r="L47" s="8">
        <v>1</v>
      </c>
      <c r="M47" s="9"/>
      <c r="N47" s="1"/>
      <c r="O47" s="1"/>
      <c r="P47" s="1">
        <v>1</v>
      </c>
      <c r="Q47" s="1"/>
      <c r="R47" s="1"/>
      <c r="S47" s="1"/>
      <c r="T47" s="1"/>
      <c r="U47" s="1"/>
      <c r="V47" s="1"/>
      <c r="W47" s="1"/>
      <c r="X47" s="1"/>
      <c r="Y47" s="1"/>
      <c r="Z47">
        <f t="shared" si="0"/>
        <v>3310</v>
      </c>
    </row>
    <row r="48" spans="1:26">
      <c r="A48" s="3">
        <v>38</v>
      </c>
      <c r="B48" s="81" t="s">
        <v>93</v>
      </c>
      <c r="C48" s="82"/>
      <c r="D48" s="82"/>
      <c r="E48" s="82"/>
      <c r="F48" s="83"/>
      <c r="G48" s="3" t="s">
        <v>94</v>
      </c>
      <c r="H48" s="32" t="s">
        <v>98</v>
      </c>
      <c r="I48" s="31"/>
      <c r="J48" s="1" t="s">
        <v>28</v>
      </c>
      <c r="K48" s="1">
        <v>18188</v>
      </c>
      <c r="L48" s="66">
        <v>14</v>
      </c>
      <c r="M48" s="67"/>
      <c r="N48" s="1"/>
      <c r="O48" s="1"/>
      <c r="P48" s="1">
        <v>7</v>
      </c>
      <c r="Q48" s="1"/>
      <c r="R48" s="1"/>
      <c r="S48" s="1"/>
      <c r="T48" s="1">
        <v>7</v>
      </c>
      <c r="U48" s="1"/>
      <c r="V48" s="1"/>
      <c r="W48" s="1"/>
      <c r="X48" s="1"/>
      <c r="Y48" s="1"/>
      <c r="Z48">
        <f t="shared" si="0"/>
        <v>254632</v>
      </c>
    </row>
    <row r="49" spans="1:26">
      <c r="A49" s="3">
        <v>39</v>
      </c>
      <c r="B49" s="81" t="s">
        <v>95</v>
      </c>
      <c r="C49" s="82"/>
      <c r="D49" s="82"/>
      <c r="E49" s="82"/>
      <c r="F49" s="83"/>
      <c r="G49" s="3" t="s">
        <v>95</v>
      </c>
      <c r="H49" s="84" t="s">
        <v>99</v>
      </c>
      <c r="I49" s="85"/>
      <c r="J49" s="1" t="s">
        <v>28</v>
      </c>
      <c r="K49" s="1">
        <v>18188</v>
      </c>
      <c r="L49" s="66">
        <v>14</v>
      </c>
      <c r="M49" s="67"/>
      <c r="N49" s="1"/>
      <c r="O49" s="1"/>
      <c r="P49" s="1">
        <v>7</v>
      </c>
      <c r="Q49" s="1"/>
      <c r="R49" s="1"/>
      <c r="S49" s="1"/>
      <c r="T49" s="1">
        <v>7</v>
      </c>
      <c r="U49" s="1"/>
      <c r="V49" s="1"/>
      <c r="W49" s="1"/>
      <c r="X49" s="1"/>
      <c r="Y49" s="1"/>
      <c r="Z49">
        <f t="shared" si="0"/>
        <v>254632</v>
      </c>
    </row>
    <row r="50" spans="1:26">
      <c r="A50" s="3">
        <v>40</v>
      </c>
      <c r="B50" s="81" t="s">
        <v>96</v>
      </c>
      <c r="C50" s="82"/>
      <c r="D50" s="82"/>
      <c r="E50" s="82"/>
      <c r="F50" s="83"/>
      <c r="G50" s="3" t="s">
        <v>96</v>
      </c>
      <c r="H50" s="32" t="s">
        <v>100</v>
      </c>
      <c r="I50" s="33"/>
      <c r="J50" s="1" t="s">
        <v>28</v>
      </c>
      <c r="K50" s="1">
        <v>26255</v>
      </c>
      <c r="L50" s="66">
        <v>2</v>
      </c>
      <c r="M50" s="67"/>
      <c r="N50" s="1"/>
      <c r="O50" s="1"/>
      <c r="P50" s="1">
        <v>1</v>
      </c>
      <c r="Q50" s="1"/>
      <c r="R50" s="1"/>
      <c r="S50" s="1"/>
      <c r="T50" s="1">
        <v>1</v>
      </c>
      <c r="U50" s="1"/>
      <c r="V50" s="1"/>
      <c r="W50" s="1"/>
      <c r="X50" s="1"/>
      <c r="Y50" s="1"/>
      <c r="Z50">
        <f t="shared" si="0"/>
        <v>52510</v>
      </c>
    </row>
    <row r="51" spans="1:26">
      <c r="A51" s="3">
        <v>41</v>
      </c>
      <c r="B51" s="81" t="s">
        <v>97</v>
      </c>
      <c r="C51" s="82"/>
      <c r="D51" s="82"/>
      <c r="E51" s="82"/>
      <c r="F51" s="83"/>
      <c r="G51" s="3" t="s">
        <v>97</v>
      </c>
      <c r="H51" s="86" t="s">
        <v>101</v>
      </c>
      <c r="I51" s="87"/>
      <c r="J51" s="1" t="s">
        <v>28</v>
      </c>
      <c r="K51" s="1">
        <v>32314</v>
      </c>
      <c r="L51" s="66">
        <v>2</v>
      </c>
      <c r="M51" s="67"/>
      <c r="N51" s="1"/>
      <c r="O51" s="1"/>
      <c r="P51" s="1">
        <v>1</v>
      </c>
      <c r="Q51" s="1"/>
      <c r="R51" s="1"/>
      <c r="S51" s="1"/>
      <c r="T51" s="1">
        <v>1</v>
      </c>
      <c r="U51" s="1"/>
      <c r="V51" s="1"/>
      <c r="W51" s="1"/>
      <c r="X51" s="1"/>
      <c r="Y51" s="1"/>
      <c r="Z51">
        <f t="shared" si="0"/>
        <v>64628</v>
      </c>
    </row>
    <row r="52" spans="1:26">
      <c r="A52" s="3">
        <v>42</v>
      </c>
      <c r="B52" s="81" t="s">
        <v>103</v>
      </c>
      <c r="C52" s="82"/>
      <c r="D52" s="82"/>
      <c r="E52" s="82"/>
      <c r="F52" s="83"/>
      <c r="G52" s="3" t="s">
        <v>103</v>
      </c>
      <c r="H52" s="38" t="s">
        <v>106</v>
      </c>
      <c r="I52" s="21"/>
      <c r="J52" s="1" t="s">
        <v>28</v>
      </c>
      <c r="K52" s="1">
        <v>28464</v>
      </c>
      <c r="L52" s="66">
        <v>4</v>
      </c>
      <c r="M52" s="67"/>
      <c r="N52" s="1"/>
      <c r="O52" s="1"/>
      <c r="P52" s="1">
        <v>2</v>
      </c>
      <c r="Q52" s="1"/>
      <c r="R52" s="1"/>
      <c r="S52" s="1"/>
      <c r="T52" s="1">
        <v>2</v>
      </c>
      <c r="U52" s="1"/>
      <c r="V52" s="1"/>
      <c r="W52" s="1"/>
      <c r="X52" s="1"/>
      <c r="Y52" s="1"/>
      <c r="Z52">
        <f t="shared" si="0"/>
        <v>113856</v>
      </c>
    </row>
    <row r="53" spans="1:26">
      <c r="A53" s="3">
        <v>43</v>
      </c>
      <c r="B53" s="17" t="s">
        <v>104</v>
      </c>
      <c r="C53" s="18"/>
      <c r="D53" s="18"/>
      <c r="E53" s="19"/>
      <c r="G53" s="3" t="s">
        <v>104</v>
      </c>
      <c r="H53" s="38" t="s">
        <v>121</v>
      </c>
      <c r="I53" s="21"/>
      <c r="J53" s="1" t="s">
        <v>28</v>
      </c>
      <c r="K53" s="1">
        <v>36590</v>
      </c>
      <c r="L53" s="66">
        <v>4</v>
      </c>
      <c r="M53" s="67"/>
      <c r="N53" s="1"/>
      <c r="O53" s="1"/>
      <c r="P53" s="1">
        <v>2</v>
      </c>
      <c r="Q53" s="1"/>
      <c r="R53" s="1"/>
      <c r="S53" s="1"/>
      <c r="T53" s="1">
        <v>2</v>
      </c>
      <c r="U53" s="1"/>
      <c r="V53" s="1"/>
      <c r="W53" s="1"/>
      <c r="X53" s="1"/>
      <c r="Y53" s="1"/>
      <c r="Z53">
        <f t="shared" si="0"/>
        <v>146360</v>
      </c>
    </row>
    <row r="54" spans="1:26">
      <c r="A54" s="3">
        <v>44</v>
      </c>
      <c r="B54" s="81" t="s">
        <v>105</v>
      </c>
      <c r="C54" s="82"/>
      <c r="D54" s="82"/>
      <c r="E54" s="82"/>
      <c r="F54" s="83"/>
      <c r="G54" s="3" t="s">
        <v>105</v>
      </c>
      <c r="H54" s="38" t="s">
        <v>122</v>
      </c>
      <c r="I54" s="21"/>
      <c r="J54" s="1" t="s">
        <v>28</v>
      </c>
      <c r="K54" s="1">
        <v>32421</v>
      </c>
      <c r="L54" s="66">
        <v>4</v>
      </c>
      <c r="M54" s="67"/>
      <c r="N54" s="1"/>
      <c r="O54" s="1"/>
      <c r="P54" s="1">
        <v>2</v>
      </c>
      <c r="Q54" s="1"/>
      <c r="R54" s="1"/>
      <c r="S54" s="1"/>
      <c r="T54" s="1">
        <v>2</v>
      </c>
      <c r="U54" s="1"/>
      <c r="V54" s="1"/>
      <c r="W54" s="1"/>
      <c r="X54" s="1"/>
      <c r="Y54" s="1"/>
      <c r="Z54">
        <f t="shared" si="0"/>
        <v>129684</v>
      </c>
    </row>
    <row r="55" spans="1:26">
      <c r="A55" s="3"/>
      <c r="B55" s="22"/>
      <c r="C55" s="23"/>
      <c r="D55" s="23"/>
      <c r="E55" s="23"/>
      <c r="F55" s="24"/>
      <c r="G55" s="3"/>
      <c r="H55" s="20"/>
      <c r="I55" s="21"/>
      <c r="J55" s="1"/>
      <c r="K55" s="1"/>
      <c r="L55" s="8"/>
      <c r="M55" s="9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>
        <f>SUM(Z11:Z54)</f>
        <v>3595112</v>
      </c>
    </row>
    <row r="56" spans="1:26">
      <c r="A56" s="3"/>
      <c r="B56" s="22"/>
      <c r="C56" s="23"/>
      <c r="D56" s="23"/>
      <c r="E56" s="23"/>
      <c r="F56" s="24"/>
      <c r="G56" s="3"/>
      <c r="H56" s="20"/>
      <c r="I56" s="21"/>
      <c r="J56" s="1"/>
      <c r="K56" s="1"/>
      <c r="L56" s="8"/>
      <c r="M56" s="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6">
      <c r="A57" s="1"/>
      <c r="B57" s="66"/>
      <c r="C57" s="73"/>
      <c r="D57" s="73"/>
      <c r="E57" s="73"/>
      <c r="F57" s="67"/>
      <c r="G57" s="1"/>
      <c r="H57" s="66"/>
      <c r="I57" s="67"/>
      <c r="J57" s="1"/>
      <c r="K57" s="1"/>
      <c r="L57" s="66"/>
      <c r="M57" s="6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9" spans="1:26">
      <c r="B59" s="44" t="s">
        <v>135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1:26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</row>
    <row r="61" spans="1:26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</row>
    <row r="62" spans="1:26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</row>
    <row r="63" spans="1:26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</row>
    <row r="64" spans="1:26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</row>
    <row r="65" spans="2:13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</row>
    <row r="66" spans="2:13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</row>
    <row r="67" spans="2:13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</row>
    <row r="68" spans="2:13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</row>
    <row r="69" spans="2:13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</row>
    <row r="70" spans="2:13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</row>
  </sheetData>
  <mergeCells count="105">
    <mergeCell ref="A1:K1"/>
    <mergeCell ref="A4:X5"/>
    <mergeCell ref="A9:A10"/>
    <mergeCell ref="B9:F10"/>
    <mergeCell ref="G9:G10"/>
    <mergeCell ref="H9:I10"/>
    <mergeCell ref="J9:J10"/>
    <mergeCell ref="L9:M10"/>
    <mergeCell ref="N9:Y9"/>
    <mergeCell ref="B13:F13"/>
    <mergeCell ref="H13:I13"/>
    <mergeCell ref="L13:M13"/>
    <mergeCell ref="H14:I14"/>
    <mergeCell ref="L14:M14"/>
    <mergeCell ref="B15:F15"/>
    <mergeCell ref="H15:I15"/>
    <mergeCell ref="L15:M15"/>
    <mergeCell ref="B11:F11"/>
    <mergeCell ref="H11:I11"/>
    <mergeCell ref="L11:M11"/>
    <mergeCell ref="B12:F12"/>
    <mergeCell ref="H12:I12"/>
    <mergeCell ref="L12:M12"/>
    <mergeCell ref="H57:I57"/>
    <mergeCell ref="L57:M57"/>
    <mergeCell ref="B59:M71"/>
    <mergeCell ref="B57:F57"/>
    <mergeCell ref="B41:F41"/>
    <mergeCell ref="H41:I41"/>
    <mergeCell ref="H16:I16"/>
    <mergeCell ref="L16:M16"/>
    <mergeCell ref="L17:M17"/>
    <mergeCell ref="H18:I18"/>
    <mergeCell ref="L18:M18"/>
    <mergeCell ref="H21:I21"/>
    <mergeCell ref="L21:M21"/>
    <mergeCell ref="L22:M22"/>
    <mergeCell ref="H23:I23"/>
    <mergeCell ref="L23:M23"/>
    <mergeCell ref="L24:M24"/>
    <mergeCell ref="H19:I19"/>
    <mergeCell ref="L19:M19"/>
    <mergeCell ref="H20:I20"/>
    <mergeCell ref="L20:M20"/>
    <mergeCell ref="L29:M29"/>
    <mergeCell ref="L30:M30"/>
    <mergeCell ref="L31:M31"/>
    <mergeCell ref="L32:M32"/>
    <mergeCell ref="L33:M33"/>
    <mergeCell ref="L34:M34"/>
    <mergeCell ref="H25:I25"/>
    <mergeCell ref="L25:M25"/>
    <mergeCell ref="H27:I27"/>
    <mergeCell ref="L26:M26"/>
    <mergeCell ref="L27:M27"/>
    <mergeCell ref="H28:I28"/>
    <mergeCell ref="L28:M28"/>
    <mergeCell ref="B42:F42"/>
    <mergeCell ref="L42:M42"/>
    <mergeCell ref="B43:F43"/>
    <mergeCell ref="H43:I43"/>
    <mergeCell ref="L43:M43"/>
    <mergeCell ref="H29:I29"/>
    <mergeCell ref="H36:I36"/>
    <mergeCell ref="H39:I39"/>
    <mergeCell ref="L39:M39"/>
    <mergeCell ref="B40:F40"/>
    <mergeCell ref="H40:I40"/>
    <mergeCell ref="L40:M40"/>
    <mergeCell ref="B33:F33"/>
    <mergeCell ref="B34:F34"/>
    <mergeCell ref="B35:F35"/>
    <mergeCell ref="B36:F36"/>
    <mergeCell ref="B37:F37"/>
    <mergeCell ref="B38:F38"/>
    <mergeCell ref="B31:F31"/>
    <mergeCell ref="B32:F32"/>
    <mergeCell ref="L35:M35"/>
    <mergeCell ref="L36:M36"/>
    <mergeCell ref="L37:M37"/>
    <mergeCell ref="L38:M38"/>
    <mergeCell ref="L52:M52"/>
    <mergeCell ref="L53:M53"/>
    <mergeCell ref="L54:M54"/>
    <mergeCell ref="B46:F46"/>
    <mergeCell ref="H46:I46"/>
    <mergeCell ref="B52:F52"/>
    <mergeCell ref="B54:F54"/>
    <mergeCell ref="H38:I38"/>
    <mergeCell ref="H37:I37"/>
    <mergeCell ref="L45:M45"/>
    <mergeCell ref="L48:M48"/>
    <mergeCell ref="L49:M49"/>
    <mergeCell ref="L50:M50"/>
    <mergeCell ref="L51:M51"/>
    <mergeCell ref="B51:F51"/>
    <mergeCell ref="H49:I49"/>
    <mergeCell ref="H51:I51"/>
    <mergeCell ref="H44:I44"/>
    <mergeCell ref="L44:M44"/>
    <mergeCell ref="B45:F45"/>
    <mergeCell ref="B48:F48"/>
    <mergeCell ref="B49:F49"/>
    <mergeCell ref="B50:F50"/>
    <mergeCell ref="L41:M4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</dc:creator>
  <cp:lastModifiedBy>user</cp:lastModifiedBy>
  <cp:lastPrinted>2017-03-09T13:01:19Z</cp:lastPrinted>
  <dcterms:created xsi:type="dcterms:W3CDTF">2017-02-03T10:26:59Z</dcterms:created>
  <dcterms:modified xsi:type="dcterms:W3CDTF">2017-03-10T10:43:37Z</dcterms:modified>
</cp:coreProperties>
</file>