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1305" windowWidth="20730" windowHeight="10605"/>
  </bookViews>
  <sheets>
    <sheet name="Лист2" sheetId="10" r:id="rId1"/>
  </sheets>
  <calcPr calcId="125725"/>
</workbook>
</file>

<file path=xl/calcChain.xml><?xml version="1.0" encoding="utf-8"?>
<calcChain xmlns="http://schemas.openxmlformats.org/spreadsheetml/2006/main">
  <c r="Z46" i="10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9"/>
</calcChain>
</file>

<file path=xl/sharedStrings.xml><?xml version="1.0" encoding="utf-8"?>
<sst xmlns="http://schemas.openxmlformats.org/spreadsheetml/2006/main" count="173" uniqueCount="108">
  <si>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</si>
  <si>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</si>
  <si>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</si>
  <si>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</si>
  <si>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</si>
  <si>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</si>
  <si>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</si>
  <si>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</si>
  <si>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</si>
  <si>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</si>
  <si>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</si>
  <si>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</si>
  <si>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</si>
  <si>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</si>
  <si>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</si>
  <si>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</si>
  <si>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</si>
  <si>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</si>
  <si>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</si>
  <si>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фл</t>
  </si>
  <si>
    <t>Цена</t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</si>
  <si>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</si>
  <si>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Марля</t>
  </si>
  <si>
    <t>м</t>
  </si>
  <si>
    <t>Декстроза</t>
  </si>
  <si>
    <t>Глюкоза</t>
  </si>
  <si>
    <t>раствор для  инфузий  5 % -100,0</t>
  </si>
  <si>
    <t>Натрия  хлорид</t>
  </si>
  <si>
    <t>раствор для  инфузий  0,9 % -100,0</t>
  </si>
  <si>
    <t>раствор для  инфузий  0,9 % -200,0</t>
  </si>
  <si>
    <t>марля  медицинская</t>
  </si>
  <si>
    <t>раствор  для  инфузий  5% -200,0</t>
  </si>
  <si>
    <t>Натрия хлорид+ калия хлорид+ натрий уксуснокислый</t>
  </si>
  <si>
    <t>Ацесоль</t>
  </si>
  <si>
    <t>раствор для  инфузий 200 мл</t>
  </si>
  <si>
    <t>раствор  для  инфузий 400 мл</t>
  </si>
  <si>
    <t>Цоликлон анти А</t>
  </si>
  <si>
    <t>Цоликлон  анти  А</t>
  </si>
  <si>
    <t>раствор   10 мл</t>
  </si>
  <si>
    <t>Цоликлон  анти  В</t>
  </si>
  <si>
    <t>Цоликлон  супер Д</t>
  </si>
  <si>
    <t>Цоликлон  супер  Д</t>
  </si>
  <si>
    <t>раствор 5 мл</t>
  </si>
  <si>
    <t xml:space="preserve">Полиглюкин </t>
  </si>
  <si>
    <t>Полиглюкин</t>
  </si>
  <si>
    <t>раствор 33 % -10 мл</t>
  </si>
  <si>
    <t>шт</t>
  </si>
  <si>
    <t>уп</t>
  </si>
  <si>
    <t>Шприц 5,0</t>
  </si>
  <si>
    <t>Шприц 10,0</t>
  </si>
  <si>
    <t>Шприц 20,0</t>
  </si>
  <si>
    <t>шприц 20 мл</t>
  </si>
  <si>
    <t>шприц 5 мл</t>
  </si>
  <si>
    <t>шприц 10 мл</t>
  </si>
  <si>
    <t>тест  полоски для определения  холестерина  в  крови № 25</t>
  </si>
  <si>
    <t>Система для  инфузионных  растворов</t>
  </si>
  <si>
    <t>Система  для  инфузионных  растворов</t>
  </si>
  <si>
    <t>система</t>
  </si>
  <si>
    <t>Система для  переливания  крови</t>
  </si>
  <si>
    <t>Система  для  переливания  крови</t>
  </si>
  <si>
    <t>Тест  полоски глюкозы ABK  Care Multi</t>
  </si>
  <si>
    <t>Тест -полоски глюкозы  ABK  Care Multi</t>
  </si>
  <si>
    <t>Тест  полоски холестерина ABK  Care Multi</t>
  </si>
  <si>
    <t>Тест -полоски холестерина  ABK  Care Multi</t>
  </si>
  <si>
    <t>тест  полоски для определения  глюкозы  в  крови № 50</t>
  </si>
  <si>
    <t>Шприц  20,0</t>
  </si>
  <si>
    <t>Лоперамида гидрохлорид</t>
  </si>
  <si>
    <t>капсулы 2 мг</t>
  </si>
  <si>
    <t>Тиамина гидрохлорид (Витамин В1)</t>
  </si>
  <si>
    <t xml:space="preserve">Тиамина гидрохлорид </t>
  </si>
  <si>
    <t>раствор для инъекций 5%, 1мл</t>
  </si>
  <si>
    <t>амп</t>
  </si>
  <si>
    <t>кап</t>
  </si>
  <si>
    <t>Дипиридамол</t>
  </si>
  <si>
    <t>Курантил®N 25</t>
  </si>
  <si>
    <t>таблетки, покрытые пленочной оболочкой 25 мг</t>
  </si>
  <si>
    <t>таб</t>
  </si>
  <si>
    <t>Фитоменадион</t>
  </si>
  <si>
    <t>Амри-К</t>
  </si>
  <si>
    <t>раствор в/м 10 мг/мл</t>
  </si>
  <si>
    <t xml:space="preserve">Индикатор </t>
  </si>
  <si>
    <t>"ИХА -3 -мульти - фактор"(определение морфина, марихуаны, амфетамина в моче)</t>
  </si>
  <si>
    <t xml:space="preserve">Алкотест-Фактор М </t>
  </si>
  <si>
    <t>Наркотесты"ИХА -3 -мульти - фактор"(определение морфина, марихуаны, амфетамина в моче)</t>
  </si>
  <si>
    <t>Индикатор паровой   стерилизации 132/20 Стеритест</t>
  </si>
  <si>
    <t>Индикатор   воздушной  стерилизации 132/20 МедИст</t>
  </si>
  <si>
    <t>Индикатор  воздушной  стерилизации 180/60 МедИст</t>
  </si>
  <si>
    <t>Индикатор   воздушной  стерилизации 180/60 МедИст № 1000</t>
  </si>
  <si>
    <t>Индикатор паровой  стерилизации 180/60 Стеритес</t>
  </si>
  <si>
    <t>Индикатор паровой  стерилизации 180/60  Стеритест № 1000</t>
  </si>
  <si>
    <t>Итого</t>
  </si>
  <si>
    <t>Лейкопластырь гипоал. 2,5 см х 5 м</t>
  </si>
  <si>
    <t>лейкопластырь  гипоаллергенный</t>
  </si>
  <si>
    <t>Лейкопластырь  неткан. осн. 1,25 см * 10 м</t>
  </si>
  <si>
    <t xml:space="preserve"> лейкопластырь на нетканной  основе </t>
  </si>
  <si>
    <t>Лейкопластырь неткан.осн.2,5 см* 10 м</t>
  </si>
  <si>
    <t>Лейкопластырь неткан.осн.5 см* 10 м</t>
  </si>
  <si>
    <t>Заявка   на  лекарственные  средства   и  изделия  медицинского  назначения     на  2019  год</t>
  </si>
  <si>
    <t>раствор для  инфузий  5 % -400,0</t>
  </si>
  <si>
    <t>раствор для  инфузий  0,9 % -500,0</t>
  </si>
  <si>
    <t>раствор для  инфузий  0,9 % - 400,0</t>
  </si>
  <si>
    <t>Бумага для  КТГ</t>
  </si>
  <si>
    <t>Бумага для  КТГ ( 152 мм*25 м*16 мм)</t>
  </si>
  <si>
    <t>рулон</t>
  </si>
  <si>
    <t>Термобумага</t>
  </si>
  <si>
    <t>Термобумага             UPP -110 S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</si>
  <si>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Times New Roman"/>
        <family val="1"/>
        <charset val="204"/>
      </rPr>
      <t>Окончательный срок представления конвертов с ценовыми предложениями до .</t>
    </r>
    <r>
      <rPr>
        <sz val="11"/>
        <color theme="1"/>
        <rFont val="Times New Roman"/>
        <family val="1"/>
        <charset val="204"/>
      </rPr>
      <t xml:space="preserve">
К</t>
    </r>
    <r>
      <rPr>
        <b/>
        <u/>
        <sz val="11"/>
        <color theme="1"/>
        <rFont val="Times New Roman"/>
        <family val="1"/>
        <charset val="204"/>
      </rPr>
      <t xml:space="preserve">онверты с ценовыми предложениями будут вскрываться в          01.02.2019г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Times New Roman"/>
        <family val="1"/>
        <charset val="204"/>
      </rPr>
      <t xml:space="preserve">
Дополнительную информацию можно получить по телефону: +7(71342) 23 2 73
</t>
    </r>
  </si>
  <si>
    <t>ИТОГО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</si>
</sst>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5" fillId="2" borderId="1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2" fontId="5" fillId="0" borderId="10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/>
    <xf numFmtId="0" fontId="0" fillId="0" borderId="0" xfId="0" applyBorder="1"/>
    <xf numFmtId="0" fontId="4" fillId="0" borderId="9" xfId="0" applyFont="1" applyBorder="1"/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8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5" xfId="0" applyFont="1" applyBorder="1"/>
    <xf numFmtId="0" fontId="7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2" borderId="2" xfId="1" applyFont="1" applyFill="1" applyBorder="1" applyAlignment="1" applyProtection="1">
      <alignment horizontal="left" vertical="top" wrapText="1"/>
    </xf>
    <xf numFmtId="0" fontId="5" fillId="2" borderId="4" xfId="1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5" fillId="2" borderId="10" xfId="0" applyNumberFormat="1" applyFont="1" applyFill="1" applyBorder="1" applyAlignment="1" applyProtection="1">
      <alignment horizontal="right" vertical="top"/>
      <protection locked="0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2" xfId="1" applyFont="1" applyFill="1" applyBorder="1" applyAlignment="1" applyProtection="1">
      <alignment horizontal="left" vertical="top" wrapText="1"/>
    </xf>
    <xf numFmtId="0" fontId="5" fillId="2" borderId="4" xfId="1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Font="1" applyBorder="1" applyAlignment="1"/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/>
    <xf numFmtId="0" fontId="4" fillId="0" borderId="1" xfId="0" applyFont="1" applyFill="1" applyBorder="1"/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center" wrapText="1"/>
    </xf>
    <xf numFmtId="0" fontId="3" fillId="0" borderId="1" xfId="0" applyFont="1" applyFill="1" applyBorder="1"/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4"/>
  <sheetViews>
    <sheetView tabSelected="1" view="pageBreakPreview" topLeftCell="A31" zoomScale="60" zoomScaleNormal="90" workbookViewId="0">
      <selection activeCell="A2" sqref="A2:Z46"/>
    </sheetView>
  </sheetViews>
  <sheetFormatPr defaultRowHeight="15"/>
  <cols>
    <col min="1" max="1" width="4.5703125" customWidth="1"/>
    <col min="4" max="4" width="3" customWidth="1"/>
    <col min="5" max="5" width="3.5703125" customWidth="1"/>
    <col min="6" max="6" width="2.5703125" hidden="1" customWidth="1"/>
    <col min="7" max="7" width="22.5703125" customWidth="1"/>
    <col min="9" max="9" width="9.5703125" customWidth="1"/>
    <col min="11" max="12" width="9.28515625" bestFit="1" customWidth="1"/>
    <col min="13" max="13" width="3" customWidth="1"/>
    <col min="15" max="15" width="9.28515625" bestFit="1" customWidth="1"/>
    <col min="17" max="19" width="9.28515625" bestFit="1" customWidth="1"/>
    <col min="21" max="21" width="9.28515625" bestFit="1" customWidth="1"/>
    <col min="23" max="23" width="9.28515625" bestFit="1" customWidth="1"/>
    <col min="24" max="24" width="8.7109375" customWidth="1"/>
    <col min="26" max="26" width="9.85546875" bestFit="1" customWidth="1"/>
  </cols>
  <sheetData>
    <row r="2" spans="1:26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6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26">
      <c r="A4" s="113"/>
      <c r="B4" s="113"/>
      <c r="C4" s="113"/>
      <c r="D4" s="113"/>
      <c r="E4" s="114" t="s">
        <v>97</v>
      </c>
      <c r="F4" s="114"/>
      <c r="G4" s="114"/>
      <c r="H4" s="114"/>
      <c r="I4" s="114"/>
      <c r="J4" s="114"/>
      <c r="K4" s="114"/>
      <c r="L4" s="114"/>
      <c r="M4" s="3"/>
      <c r="N4" s="3"/>
      <c r="O4" s="3"/>
      <c r="P4" s="3"/>
      <c r="Q4" s="113"/>
      <c r="R4" s="113"/>
      <c r="S4" s="113"/>
      <c r="T4" s="113"/>
      <c r="U4" s="113"/>
      <c r="V4" s="113"/>
      <c r="W4" s="113"/>
      <c r="X4" s="113"/>
      <c r="Y4" s="113"/>
    </row>
    <row r="5" spans="1:26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>
      <c r="A7" s="115" t="s">
        <v>0</v>
      </c>
      <c r="B7" s="116" t="s">
        <v>1</v>
      </c>
      <c r="C7" s="117"/>
      <c r="D7" s="117"/>
      <c r="E7" s="117"/>
      <c r="F7" s="118"/>
      <c r="G7" s="119" t="s">
        <v>18</v>
      </c>
      <c r="H7" s="120" t="s">
        <v>2</v>
      </c>
      <c r="I7" s="121"/>
      <c r="J7" s="115" t="s">
        <v>3</v>
      </c>
      <c r="K7" s="122" t="s">
        <v>20</v>
      </c>
      <c r="L7" s="116" t="s">
        <v>4</v>
      </c>
      <c r="M7" s="118"/>
      <c r="N7" s="123" t="s">
        <v>17</v>
      </c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5"/>
      <c r="Z7" s="1"/>
    </row>
    <row r="8" spans="1:26">
      <c r="A8" s="126"/>
      <c r="B8" s="127"/>
      <c r="C8" s="128"/>
      <c r="D8" s="128"/>
      <c r="E8" s="128"/>
      <c r="F8" s="129"/>
      <c r="G8" s="130"/>
      <c r="H8" s="131"/>
      <c r="I8" s="132"/>
      <c r="J8" s="126"/>
      <c r="K8" s="133"/>
      <c r="L8" s="127"/>
      <c r="M8" s="129"/>
      <c r="N8" s="134" t="s">
        <v>5</v>
      </c>
      <c r="O8" s="134" t="s">
        <v>7</v>
      </c>
      <c r="P8" s="134" t="s">
        <v>6</v>
      </c>
      <c r="Q8" s="134" t="s">
        <v>8</v>
      </c>
      <c r="R8" s="134" t="s">
        <v>9</v>
      </c>
      <c r="S8" s="134" t="s">
        <v>10</v>
      </c>
      <c r="T8" s="134" t="s">
        <v>11</v>
      </c>
      <c r="U8" s="134" t="s">
        <v>12</v>
      </c>
      <c r="V8" s="134" t="s">
        <v>13</v>
      </c>
      <c r="W8" s="134" t="s">
        <v>14</v>
      </c>
      <c r="X8" s="134" t="s">
        <v>15</v>
      </c>
      <c r="Y8" s="134" t="s">
        <v>16</v>
      </c>
      <c r="Z8" s="171" t="s">
        <v>107</v>
      </c>
    </row>
    <row r="9" spans="1:26">
      <c r="A9" s="10">
        <v>1</v>
      </c>
      <c r="B9" s="109" t="s">
        <v>36</v>
      </c>
      <c r="C9" s="135"/>
      <c r="D9" s="135"/>
      <c r="E9" s="135"/>
      <c r="F9" s="110"/>
      <c r="G9" s="10" t="s">
        <v>37</v>
      </c>
      <c r="H9" s="42" t="s">
        <v>38</v>
      </c>
      <c r="I9" s="44"/>
      <c r="J9" s="10" t="s">
        <v>19</v>
      </c>
      <c r="K9" s="39">
        <v>1100</v>
      </c>
      <c r="L9" s="74">
        <v>20</v>
      </c>
      <c r="M9" s="75"/>
      <c r="N9" s="10"/>
      <c r="O9" s="10"/>
      <c r="P9" s="10"/>
      <c r="Q9" s="10"/>
      <c r="R9" s="10"/>
      <c r="S9" s="10">
        <v>20</v>
      </c>
      <c r="T9" s="10"/>
      <c r="U9" s="10"/>
      <c r="V9" s="10"/>
      <c r="W9" s="10"/>
      <c r="X9" s="10"/>
      <c r="Y9" s="10"/>
      <c r="Z9" s="1">
        <f>K9*L9</f>
        <v>22000</v>
      </c>
    </row>
    <row r="10" spans="1:26">
      <c r="A10" s="10">
        <v>2</v>
      </c>
      <c r="B10" s="109" t="s">
        <v>39</v>
      </c>
      <c r="C10" s="135"/>
      <c r="D10" s="135"/>
      <c r="E10" s="135"/>
      <c r="F10" s="110"/>
      <c r="G10" s="10" t="s">
        <v>39</v>
      </c>
      <c r="H10" s="42" t="s">
        <v>38</v>
      </c>
      <c r="I10" s="44"/>
      <c r="J10" s="10" t="s">
        <v>19</v>
      </c>
      <c r="K10" s="39">
        <v>1100</v>
      </c>
      <c r="L10" s="74">
        <v>20</v>
      </c>
      <c r="M10" s="75"/>
      <c r="N10" s="10"/>
      <c r="O10" s="10"/>
      <c r="P10" s="10"/>
      <c r="Q10" s="10"/>
      <c r="R10" s="10"/>
      <c r="S10" s="10">
        <v>20</v>
      </c>
      <c r="T10" s="10"/>
      <c r="U10" s="10"/>
      <c r="V10" s="10"/>
      <c r="W10" s="10"/>
      <c r="X10" s="10"/>
      <c r="Y10" s="10"/>
      <c r="Z10" s="1">
        <f t="shared" ref="Z10:Z45" si="0">K10*L10</f>
        <v>22000</v>
      </c>
    </row>
    <row r="11" spans="1:26">
      <c r="A11" s="10">
        <v>3</v>
      </c>
      <c r="B11" s="109" t="s">
        <v>40</v>
      </c>
      <c r="C11" s="135"/>
      <c r="D11" s="135"/>
      <c r="E11" s="135"/>
      <c r="F11" s="110"/>
      <c r="G11" s="10" t="s">
        <v>41</v>
      </c>
      <c r="H11" s="42" t="s">
        <v>42</v>
      </c>
      <c r="I11" s="44"/>
      <c r="J11" s="10" t="s">
        <v>19</v>
      </c>
      <c r="K11" s="39">
        <v>1200</v>
      </c>
      <c r="L11" s="74">
        <v>20</v>
      </c>
      <c r="M11" s="75"/>
      <c r="N11" s="10"/>
      <c r="O11" s="10"/>
      <c r="P11" s="10"/>
      <c r="Q11" s="10"/>
      <c r="R11" s="10"/>
      <c r="S11" s="10">
        <v>20</v>
      </c>
      <c r="T11" s="10"/>
      <c r="U11" s="10"/>
      <c r="V11" s="10"/>
      <c r="W11" s="10"/>
      <c r="X11" s="10"/>
      <c r="Y11" s="10"/>
      <c r="Z11" s="1">
        <f t="shared" si="0"/>
        <v>24000</v>
      </c>
    </row>
    <row r="12" spans="1:26">
      <c r="A12" s="10">
        <v>4</v>
      </c>
      <c r="B12" s="42" t="s">
        <v>43</v>
      </c>
      <c r="C12" s="43"/>
      <c r="D12" s="43"/>
      <c r="E12" s="43"/>
      <c r="F12" s="26"/>
      <c r="G12" s="10" t="s">
        <v>44</v>
      </c>
      <c r="H12" s="33" t="s">
        <v>45</v>
      </c>
      <c r="I12" s="34"/>
      <c r="J12" s="10" t="s">
        <v>19</v>
      </c>
      <c r="K12" s="39">
        <v>3800</v>
      </c>
      <c r="L12" s="74">
        <v>2</v>
      </c>
      <c r="M12" s="75"/>
      <c r="N12" s="10"/>
      <c r="O12" s="10"/>
      <c r="P12" s="10"/>
      <c r="Q12" s="10"/>
      <c r="R12" s="10"/>
      <c r="S12" s="10">
        <v>2</v>
      </c>
      <c r="T12" s="10"/>
      <c r="U12" s="10"/>
      <c r="V12" s="10"/>
      <c r="W12" s="10"/>
      <c r="X12" s="10"/>
      <c r="Y12" s="10"/>
      <c r="Z12" s="1">
        <f t="shared" si="0"/>
        <v>7600</v>
      </c>
    </row>
    <row r="13" spans="1:26">
      <c r="A13" s="10">
        <v>5</v>
      </c>
      <c r="B13" s="102" t="s">
        <v>48</v>
      </c>
      <c r="C13" s="136"/>
      <c r="D13" s="136"/>
      <c r="E13" s="136"/>
      <c r="F13" s="137"/>
      <c r="G13" s="13" t="s">
        <v>48</v>
      </c>
      <c r="H13" s="97" t="s">
        <v>52</v>
      </c>
      <c r="I13" s="98"/>
      <c r="J13" s="10" t="s">
        <v>46</v>
      </c>
      <c r="K13" s="10">
        <v>10.199999999999999</v>
      </c>
      <c r="L13" s="74">
        <v>40000</v>
      </c>
      <c r="M13" s="75"/>
      <c r="N13" s="10"/>
      <c r="O13" s="10">
        <v>20000</v>
      </c>
      <c r="P13" s="10"/>
      <c r="Q13" s="10"/>
      <c r="R13" s="10"/>
      <c r="S13" s="10">
        <v>20000</v>
      </c>
      <c r="T13" s="10"/>
      <c r="U13" s="10"/>
      <c r="V13" s="10"/>
      <c r="W13" s="10"/>
      <c r="X13" s="10"/>
      <c r="Y13" s="10"/>
      <c r="Z13" s="1">
        <f t="shared" si="0"/>
        <v>408000</v>
      </c>
    </row>
    <row r="14" spans="1:26">
      <c r="A14" s="10">
        <v>6</v>
      </c>
      <c r="B14" s="102" t="s">
        <v>49</v>
      </c>
      <c r="C14" s="136"/>
      <c r="D14" s="136"/>
      <c r="E14" s="136"/>
      <c r="F14" s="137"/>
      <c r="G14" s="13" t="s">
        <v>49</v>
      </c>
      <c r="H14" s="97" t="s">
        <v>53</v>
      </c>
      <c r="I14" s="98"/>
      <c r="J14" s="10" t="s">
        <v>46</v>
      </c>
      <c r="K14" s="10">
        <v>16.2</v>
      </c>
      <c r="L14" s="74">
        <v>20000</v>
      </c>
      <c r="M14" s="75"/>
      <c r="N14" s="10"/>
      <c r="O14" s="10">
        <v>10000</v>
      </c>
      <c r="P14" s="10"/>
      <c r="Q14" s="10"/>
      <c r="R14" s="10"/>
      <c r="S14" s="10">
        <v>10000</v>
      </c>
      <c r="T14" s="10"/>
      <c r="U14" s="10"/>
      <c r="V14" s="10"/>
      <c r="W14" s="10"/>
      <c r="X14" s="10"/>
      <c r="Y14" s="10"/>
      <c r="Z14" s="1">
        <f t="shared" si="0"/>
        <v>324000</v>
      </c>
    </row>
    <row r="15" spans="1:26">
      <c r="A15" s="10">
        <v>7</v>
      </c>
      <c r="B15" s="102" t="s">
        <v>50</v>
      </c>
      <c r="C15" s="136"/>
      <c r="D15" s="136"/>
      <c r="E15" s="136"/>
      <c r="F15" s="137"/>
      <c r="G15" s="13" t="s">
        <v>65</v>
      </c>
      <c r="H15" s="97" t="s">
        <v>51</v>
      </c>
      <c r="I15" s="98"/>
      <c r="J15" s="10" t="s">
        <v>46</v>
      </c>
      <c r="K15" s="10">
        <v>22.2</v>
      </c>
      <c r="L15" s="74">
        <v>4000</v>
      </c>
      <c r="M15" s="75"/>
      <c r="N15" s="10"/>
      <c r="O15" s="10">
        <v>2000</v>
      </c>
      <c r="P15" s="10"/>
      <c r="Q15" s="10"/>
      <c r="R15" s="10"/>
      <c r="S15" s="10">
        <v>2000</v>
      </c>
      <c r="T15" s="10"/>
      <c r="U15" s="10"/>
      <c r="V15" s="10"/>
      <c r="W15" s="10"/>
      <c r="X15" s="10"/>
      <c r="Y15" s="10"/>
      <c r="Z15" s="1">
        <f t="shared" si="0"/>
        <v>88800</v>
      </c>
    </row>
    <row r="16" spans="1:26" ht="30" customHeight="1">
      <c r="A16" s="10">
        <v>8</v>
      </c>
      <c r="B16" s="138" t="s">
        <v>55</v>
      </c>
      <c r="C16" s="139"/>
      <c r="D16" s="139"/>
      <c r="E16" s="139"/>
      <c r="F16" s="137"/>
      <c r="G16" s="6" t="s">
        <v>56</v>
      </c>
      <c r="H16" s="35" t="s">
        <v>57</v>
      </c>
      <c r="I16" s="36"/>
      <c r="J16" s="10" t="s">
        <v>46</v>
      </c>
      <c r="K16" s="28">
        <v>80.66</v>
      </c>
      <c r="L16" s="74">
        <v>15000</v>
      </c>
      <c r="M16" s="75"/>
      <c r="N16" s="10"/>
      <c r="O16" s="10">
        <v>7000</v>
      </c>
      <c r="P16" s="10"/>
      <c r="Q16" s="10"/>
      <c r="R16" s="10"/>
      <c r="S16" s="10">
        <v>8000</v>
      </c>
      <c r="T16" s="10"/>
      <c r="U16" s="10"/>
      <c r="V16" s="10"/>
      <c r="W16" s="10"/>
      <c r="X16" s="10"/>
      <c r="Y16" s="10"/>
      <c r="Z16" s="1">
        <f t="shared" si="0"/>
        <v>1209900</v>
      </c>
    </row>
    <row r="17" spans="1:26" ht="30">
      <c r="A17" s="10">
        <v>9</v>
      </c>
      <c r="B17" s="102" t="s">
        <v>58</v>
      </c>
      <c r="C17" s="136"/>
      <c r="D17" s="136"/>
      <c r="E17" s="136"/>
      <c r="F17" s="103"/>
      <c r="G17" s="140" t="s">
        <v>59</v>
      </c>
      <c r="H17" s="97" t="s">
        <v>57</v>
      </c>
      <c r="I17" s="98"/>
      <c r="J17" s="10" t="s">
        <v>46</v>
      </c>
      <c r="K17" s="28">
        <v>116.13</v>
      </c>
      <c r="L17" s="74">
        <v>150</v>
      </c>
      <c r="M17" s="75"/>
      <c r="N17" s="10"/>
      <c r="O17" s="10">
        <v>150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">
        <f t="shared" si="0"/>
        <v>17419.5</v>
      </c>
    </row>
    <row r="18" spans="1:26" ht="61.5" customHeight="1">
      <c r="A18" s="10">
        <v>10</v>
      </c>
      <c r="B18" s="141" t="s">
        <v>60</v>
      </c>
      <c r="C18" s="142"/>
      <c r="D18" s="142"/>
      <c r="E18" s="142"/>
      <c r="F18" s="143"/>
      <c r="G18" s="144" t="s">
        <v>61</v>
      </c>
      <c r="H18" s="145" t="s">
        <v>64</v>
      </c>
      <c r="I18" s="146"/>
      <c r="J18" s="39" t="s">
        <v>47</v>
      </c>
      <c r="K18" s="39">
        <v>5016</v>
      </c>
      <c r="L18" s="74">
        <v>48</v>
      </c>
      <c r="M18" s="75"/>
      <c r="N18" s="10"/>
      <c r="O18" s="28">
        <v>46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">
        <f t="shared" si="0"/>
        <v>240768</v>
      </c>
    </row>
    <row r="19" spans="1:26" ht="62.25" customHeight="1">
      <c r="A19" s="12">
        <v>11</v>
      </c>
      <c r="B19" s="147" t="s">
        <v>62</v>
      </c>
      <c r="C19" s="148"/>
      <c r="D19" s="148"/>
      <c r="E19" s="148"/>
      <c r="F19" s="149"/>
      <c r="G19" s="144" t="s">
        <v>63</v>
      </c>
      <c r="H19" s="150" t="s">
        <v>54</v>
      </c>
      <c r="I19" s="151"/>
      <c r="J19" s="152" t="s">
        <v>47</v>
      </c>
      <c r="K19" s="152">
        <v>8354.5</v>
      </c>
      <c r="L19" s="74">
        <v>59</v>
      </c>
      <c r="M19" s="75"/>
      <c r="N19" s="12"/>
      <c r="O19" s="16">
        <v>63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">
        <f t="shared" si="0"/>
        <v>492915.5</v>
      </c>
    </row>
    <row r="20" spans="1:26" s="11" customFormat="1" ht="30.75" customHeight="1">
      <c r="A20" s="153">
        <v>12</v>
      </c>
      <c r="B20" s="99" t="s">
        <v>66</v>
      </c>
      <c r="C20" s="100"/>
      <c r="D20" s="100"/>
      <c r="E20" s="100"/>
      <c r="F20" s="101"/>
      <c r="G20" s="19" t="s">
        <v>66</v>
      </c>
      <c r="H20" s="102" t="s">
        <v>67</v>
      </c>
      <c r="I20" s="103"/>
      <c r="J20" s="13" t="s">
        <v>72</v>
      </c>
      <c r="K20" s="18">
        <v>7.49</v>
      </c>
      <c r="L20" s="154">
        <v>200</v>
      </c>
      <c r="M20" s="155"/>
      <c r="N20" s="13"/>
      <c r="O20" s="13"/>
      <c r="P20" s="13"/>
      <c r="Q20" s="18">
        <v>200</v>
      </c>
      <c r="R20" s="10"/>
      <c r="S20" s="10"/>
      <c r="T20" s="10"/>
      <c r="U20" s="10"/>
      <c r="V20" s="10"/>
      <c r="W20" s="10"/>
      <c r="X20" s="10"/>
      <c r="Y20" s="10"/>
      <c r="Z20" s="1">
        <f t="shared" si="0"/>
        <v>1498</v>
      </c>
    </row>
    <row r="21" spans="1:26" s="11" customFormat="1" ht="29.25" customHeight="1">
      <c r="A21" s="153">
        <v>13</v>
      </c>
      <c r="B21" s="104" t="s">
        <v>69</v>
      </c>
      <c r="C21" s="105"/>
      <c r="D21" s="105"/>
      <c r="E21" s="105"/>
      <c r="F21" s="106"/>
      <c r="G21" s="19" t="s">
        <v>68</v>
      </c>
      <c r="H21" s="89" t="s">
        <v>70</v>
      </c>
      <c r="I21" s="90"/>
      <c r="J21" s="13" t="s">
        <v>71</v>
      </c>
      <c r="K21" s="18">
        <v>10.98</v>
      </c>
      <c r="L21" s="154">
        <v>3000</v>
      </c>
      <c r="M21" s="155"/>
      <c r="N21" s="13"/>
      <c r="O21" s="13">
        <v>1500</v>
      </c>
      <c r="P21" s="13"/>
      <c r="Q21" s="18">
        <v>1500</v>
      </c>
      <c r="R21" s="10"/>
      <c r="S21" s="10"/>
      <c r="T21" s="10"/>
      <c r="U21" s="10"/>
      <c r="V21" s="10"/>
      <c r="W21" s="10"/>
      <c r="X21" s="10"/>
      <c r="Y21" s="10"/>
      <c r="Z21" s="1">
        <f t="shared" si="0"/>
        <v>32940</v>
      </c>
    </row>
    <row r="22" spans="1:26" s="11" customFormat="1" ht="47.25" customHeight="1">
      <c r="A22" s="153">
        <v>14</v>
      </c>
      <c r="B22" s="91" t="s">
        <v>73</v>
      </c>
      <c r="C22" s="92"/>
      <c r="D22" s="92"/>
      <c r="E22" s="92"/>
      <c r="F22" s="93"/>
      <c r="G22" s="20" t="s">
        <v>74</v>
      </c>
      <c r="H22" s="97" t="s">
        <v>75</v>
      </c>
      <c r="I22" s="98"/>
      <c r="J22" s="13" t="s">
        <v>76</v>
      </c>
      <c r="K22" s="18">
        <v>13.46</v>
      </c>
      <c r="L22" s="154">
        <v>240</v>
      </c>
      <c r="M22" s="155"/>
      <c r="N22" s="13"/>
      <c r="O22" s="13"/>
      <c r="P22" s="13"/>
      <c r="Q22" s="18">
        <v>240</v>
      </c>
      <c r="R22" s="10"/>
      <c r="S22" s="10"/>
      <c r="T22" s="10"/>
      <c r="U22" s="10"/>
      <c r="V22" s="10"/>
      <c r="W22" s="10"/>
      <c r="X22" s="10"/>
      <c r="Y22" s="10"/>
      <c r="Z22" s="1">
        <f t="shared" si="0"/>
        <v>3230.4</v>
      </c>
    </row>
    <row r="23" spans="1:26" s="11" customFormat="1" ht="33" customHeight="1">
      <c r="A23" s="153">
        <v>15</v>
      </c>
      <c r="B23" s="94" t="s">
        <v>77</v>
      </c>
      <c r="C23" s="95"/>
      <c r="D23" s="95"/>
      <c r="E23" s="95"/>
      <c r="F23" s="96"/>
      <c r="G23" s="19" t="s">
        <v>78</v>
      </c>
      <c r="H23" s="97" t="s">
        <v>79</v>
      </c>
      <c r="I23" s="98"/>
      <c r="J23" s="13" t="s">
        <v>71</v>
      </c>
      <c r="K23" s="18">
        <v>298</v>
      </c>
      <c r="L23" s="154">
        <v>150</v>
      </c>
      <c r="M23" s="155"/>
      <c r="N23" s="13"/>
      <c r="O23" s="13"/>
      <c r="P23" s="13"/>
      <c r="Q23" s="18">
        <v>150</v>
      </c>
      <c r="R23" s="10"/>
      <c r="S23" s="10"/>
      <c r="T23" s="10"/>
      <c r="U23" s="10"/>
      <c r="V23" s="10"/>
      <c r="W23" s="10"/>
      <c r="X23" s="10"/>
      <c r="Y23" s="10"/>
      <c r="Z23" s="1">
        <f t="shared" si="0"/>
        <v>44700</v>
      </c>
    </row>
    <row r="24" spans="1:26" ht="30.75" customHeight="1">
      <c r="A24" s="5">
        <v>16</v>
      </c>
      <c r="B24" s="59" t="s">
        <v>24</v>
      </c>
      <c r="C24" s="60"/>
      <c r="D24" s="60"/>
      <c r="E24" s="60"/>
      <c r="F24" s="61"/>
      <c r="G24" s="6" t="s">
        <v>25</v>
      </c>
      <c r="H24" s="55" t="s">
        <v>31</v>
      </c>
      <c r="I24" s="56"/>
      <c r="J24" s="7" t="s">
        <v>19</v>
      </c>
      <c r="K24" s="8">
        <v>119.34</v>
      </c>
      <c r="L24" s="57">
        <v>1500</v>
      </c>
      <c r="M24" s="58"/>
      <c r="N24" s="10"/>
      <c r="O24" s="39">
        <v>500</v>
      </c>
      <c r="P24" s="39"/>
      <c r="Q24" s="10"/>
      <c r="R24" s="10">
        <v>500</v>
      </c>
      <c r="S24" s="10"/>
      <c r="T24" s="39"/>
      <c r="U24" s="7">
        <v>500</v>
      </c>
      <c r="V24" s="10"/>
      <c r="W24" s="10"/>
      <c r="X24" s="10"/>
      <c r="Y24" s="10"/>
      <c r="Z24" s="1">
        <f t="shared" si="0"/>
        <v>179010</v>
      </c>
    </row>
    <row r="25" spans="1:26" ht="29.25" customHeight="1">
      <c r="A25" s="5">
        <v>17</v>
      </c>
      <c r="B25" s="62" t="s">
        <v>24</v>
      </c>
      <c r="C25" s="63"/>
      <c r="D25" s="63"/>
      <c r="E25" s="63"/>
      <c r="F25" s="64"/>
      <c r="G25" s="4" t="s">
        <v>25</v>
      </c>
      <c r="H25" s="55" t="s">
        <v>26</v>
      </c>
      <c r="I25" s="56"/>
      <c r="J25" s="7" t="s">
        <v>19</v>
      </c>
      <c r="K25" s="9">
        <v>120.9</v>
      </c>
      <c r="L25" s="57">
        <v>2000</v>
      </c>
      <c r="M25" s="58"/>
      <c r="N25" s="10"/>
      <c r="O25" s="39">
        <v>500</v>
      </c>
      <c r="P25" s="39"/>
      <c r="Q25" s="10"/>
      <c r="R25" s="10">
        <v>500</v>
      </c>
      <c r="S25" s="10"/>
      <c r="T25" s="39"/>
      <c r="U25" s="7">
        <v>500</v>
      </c>
      <c r="V25" s="10"/>
      <c r="W25" s="10">
        <v>500</v>
      </c>
      <c r="X25" s="10"/>
      <c r="Y25" s="10"/>
      <c r="Z25" s="1">
        <f t="shared" si="0"/>
        <v>241800</v>
      </c>
    </row>
    <row r="26" spans="1:26" ht="29.25" customHeight="1">
      <c r="A26" s="5">
        <v>18</v>
      </c>
      <c r="B26" s="62" t="s">
        <v>24</v>
      </c>
      <c r="C26" s="63"/>
      <c r="D26" s="63"/>
      <c r="E26" s="63"/>
      <c r="F26" s="64"/>
      <c r="G26" s="4" t="s">
        <v>25</v>
      </c>
      <c r="H26" s="55" t="s">
        <v>98</v>
      </c>
      <c r="I26" s="56"/>
      <c r="J26" s="7" t="s">
        <v>19</v>
      </c>
      <c r="K26" s="38">
        <v>141.37</v>
      </c>
      <c r="L26" s="31">
        <v>1000</v>
      </c>
      <c r="M26" s="32"/>
      <c r="N26" s="10"/>
      <c r="O26" s="39">
        <v>500</v>
      </c>
      <c r="P26" s="39"/>
      <c r="Q26" s="10"/>
      <c r="R26" s="10"/>
      <c r="S26" s="10"/>
      <c r="T26" s="39"/>
      <c r="U26" s="7">
        <v>500</v>
      </c>
      <c r="V26" s="10"/>
      <c r="W26" s="10"/>
      <c r="X26" s="10"/>
      <c r="Y26" s="10"/>
      <c r="Z26" s="1">
        <f t="shared" si="0"/>
        <v>141370</v>
      </c>
    </row>
    <row r="27" spans="1:26" ht="47.25" customHeight="1">
      <c r="A27" s="10">
        <v>19</v>
      </c>
      <c r="B27" s="42" t="s">
        <v>27</v>
      </c>
      <c r="C27" s="43"/>
      <c r="D27" s="43"/>
      <c r="E27" s="43"/>
      <c r="F27" s="44"/>
      <c r="G27" s="10" t="s">
        <v>27</v>
      </c>
      <c r="H27" s="45" t="s">
        <v>28</v>
      </c>
      <c r="I27" s="46"/>
      <c r="J27" s="7" t="s">
        <v>19</v>
      </c>
      <c r="K27" s="10">
        <v>105.76</v>
      </c>
      <c r="L27" s="47">
        <v>8000</v>
      </c>
      <c r="M27" s="48"/>
      <c r="N27" s="10"/>
      <c r="O27" s="39">
        <v>2000</v>
      </c>
      <c r="P27" s="39"/>
      <c r="Q27" s="10"/>
      <c r="R27" s="10">
        <v>2000</v>
      </c>
      <c r="S27" s="10"/>
      <c r="T27" s="10"/>
      <c r="U27" s="7">
        <v>2000</v>
      </c>
      <c r="V27" s="10"/>
      <c r="W27" s="10">
        <v>2000</v>
      </c>
      <c r="X27" s="10"/>
      <c r="Y27" s="10"/>
      <c r="Z27" s="1">
        <f t="shared" si="0"/>
        <v>846080</v>
      </c>
    </row>
    <row r="28" spans="1:26" ht="42.75" customHeight="1">
      <c r="A28" s="10">
        <v>20</v>
      </c>
      <c r="B28" s="42" t="s">
        <v>27</v>
      </c>
      <c r="C28" s="43"/>
      <c r="D28" s="43"/>
      <c r="E28" s="43"/>
      <c r="F28" s="44"/>
      <c r="G28" s="10" t="s">
        <v>27</v>
      </c>
      <c r="H28" s="45" t="s">
        <v>29</v>
      </c>
      <c r="I28" s="46"/>
      <c r="J28" s="7" t="s">
        <v>19</v>
      </c>
      <c r="K28" s="10">
        <v>132.07</v>
      </c>
      <c r="L28" s="47">
        <v>7500</v>
      </c>
      <c r="M28" s="48"/>
      <c r="N28" s="10"/>
      <c r="O28" s="39">
        <v>2000</v>
      </c>
      <c r="P28" s="39"/>
      <c r="Q28" s="10"/>
      <c r="R28" s="10">
        <v>1500</v>
      </c>
      <c r="S28" s="10"/>
      <c r="T28" s="10"/>
      <c r="U28" s="7">
        <v>2500</v>
      </c>
      <c r="V28" s="10"/>
      <c r="W28" s="10">
        <v>1500</v>
      </c>
      <c r="X28" s="10"/>
      <c r="Y28" s="10"/>
      <c r="Z28" s="1">
        <f t="shared" si="0"/>
        <v>990525</v>
      </c>
    </row>
    <row r="29" spans="1:26" ht="43.5" customHeight="1">
      <c r="A29" s="10">
        <v>21</v>
      </c>
      <c r="B29" s="42" t="s">
        <v>27</v>
      </c>
      <c r="C29" s="43"/>
      <c r="D29" s="43"/>
      <c r="E29" s="43"/>
      <c r="F29" s="44"/>
      <c r="G29" s="10" t="s">
        <v>27</v>
      </c>
      <c r="H29" s="45" t="s">
        <v>100</v>
      </c>
      <c r="I29" s="46"/>
      <c r="J29" s="7" t="s">
        <v>19</v>
      </c>
      <c r="K29" s="10">
        <v>188.28</v>
      </c>
      <c r="L29" s="47">
        <v>1500</v>
      </c>
      <c r="M29" s="48"/>
      <c r="N29" s="10"/>
      <c r="O29" s="10"/>
      <c r="P29" s="10"/>
      <c r="Q29" s="10"/>
      <c r="R29" s="10">
        <v>500</v>
      </c>
      <c r="S29" s="10"/>
      <c r="T29" s="10"/>
      <c r="U29" s="7">
        <v>500</v>
      </c>
      <c r="V29" s="10"/>
      <c r="W29" s="10">
        <v>500</v>
      </c>
      <c r="X29" s="10"/>
      <c r="Y29" s="10"/>
      <c r="Z29" s="1">
        <f t="shared" si="0"/>
        <v>282420</v>
      </c>
    </row>
    <row r="30" spans="1:26" ht="43.5" customHeight="1">
      <c r="A30" s="10">
        <v>22</v>
      </c>
      <c r="B30" s="42" t="s">
        <v>27</v>
      </c>
      <c r="C30" s="43"/>
      <c r="D30" s="43"/>
      <c r="E30" s="43"/>
      <c r="F30" s="44"/>
      <c r="G30" s="10" t="s">
        <v>27</v>
      </c>
      <c r="H30" s="45" t="s">
        <v>99</v>
      </c>
      <c r="I30" s="46"/>
      <c r="J30" s="7" t="s">
        <v>19</v>
      </c>
      <c r="K30" s="39">
        <v>174.2</v>
      </c>
      <c r="L30" s="47">
        <v>200</v>
      </c>
      <c r="M30" s="48"/>
      <c r="N30" s="10"/>
      <c r="O30" s="10">
        <v>200</v>
      </c>
      <c r="P30" s="10"/>
      <c r="Q30" s="10"/>
      <c r="R30" s="10"/>
      <c r="S30" s="10"/>
      <c r="T30" s="10"/>
      <c r="U30" s="7"/>
      <c r="V30" s="10"/>
      <c r="W30" s="10"/>
      <c r="X30" s="10"/>
      <c r="Y30" s="10"/>
      <c r="Z30" s="1">
        <f t="shared" si="0"/>
        <v>34840</v>
      </c>
    </row>
    <row r="31" spans="1:26" ht="29.25" customHeight="1">
      <c r="A31" s="10">
        <v>23</v>
      </c>
      <c r="B31" s="50" t="s">
        <v>32</v>
      </c>
      <c r="C31" s="51"/>
      <c r="D31" s="51"/>
      <c r="E31" s="51"/>
      <c r="F31" s="52"/>
      <c r="G31" s="10" t="s">
        <v>33</v>
      </c>
      <c r="H31" s="53" t="s">
        <v>34</v>
      </c>
      <c r="I31" s="54"/>
      <c r="J31" s="7" t="s">
        <v>19</v>
      </c>
      <c r="K31" s="10">
        <v>116.84</v>
      </c>
      <c r="L31" s="47">
        <v>1500</v>
      </c>
      <c r="M31" s="48"/>
      <c r="N31" s="10"/>
      <c r="O31" s="10">
        <v>500</v>
      </c>
      <c r="P31" s="10"/>
      <c r="Q31" s="10"/>
      <c r="R31" s="10">
        <v>500</v>
      </c>
      <c r="S31" s="10"/>
      <c r="T31" s="10"/>
      <c r="U31" s="7">
        <v>500</v>
      </c>
      <c r="V31" s="10"/>
      <c r="W31" s="10"/>
      <c r="X31" s="10"/>
      <c r="Y31" s="10"/>
      <c r="Z31" s="1">
        <f t="shared" si="0"/>
        <v>175260</v>
      </c>
    </row>
    <row r="32" spans="1:26" ht="29.25" customHeight="1">
      <c r="A32" s="10">
        <v>24</v>
      </c>
      <c r="B32" s="50" t="s">
        <v>32</v>
      </c>
      <c r="C32" s="51"/>
      <c r="D32" s="51"/>
      <c r="E32" s="51"/>
      <c r="F32" s="52"/>
      <c r="G32" s="10" t="s">
        <v>33</v>
      </c>
      <c r="H32" s="45" t="s">
        <v>35</v>
      </c>
      <c r="I32" s="46"/>
      <c r="J32" s="7" t="s">
        <v>19</v>
      </c>
      <c r="K32" s="10">
        <v>170.4</v>
      </c>
      <c r="L32" s="47">
        <v>500</v>
      </c>
      <c r="M32" s="48"/>
      <c r="N32" s="10"/>
      <c r="O32" s="10">
        <v>200</v>
      </c>
      <c r="P32" s="10"/>
      <c r="Q32" s="10"/>
      <c r="R32" s="10">
        <v>300</v>
      </c>
      <c r="S32" s="10"/>
      <c r="T32" s="10"/>
      <c r="U32" s="7"/>
      <c r="V32" s="10"/>
      <c r="W32" s="10"/>
      <c r="X32" s="10"/>
      <c r="Y32" s="10"/>
      <c r="Z32" s="1">
        <f t="shared" si="0"/>
        <v>85200</v>
      </c>
    </row>
    <row r="33" spans="1:26" ht="29.25" customHeight="1">
      <c r="A33" s="10">
        <v>25</v>
      </c>
      <c r="B33" s="107" t="s">
        <v>22</v>
      </c>
      <c r="C33" s="108"/>
      <c r="D33" s="108"/>
      <c r="E33" s="108"/>
      <c r="F33" s="156"/>
      <c r="G33" s="28" t="s">
        <v>22</v>
      </c>
      <c r="H33" s="74" t="s">
        <v>30</v>
      </c>
      <c r="I33" s="75"/>
      <c r="J33" s="7" t="s">
        <v>23</v>
      </c>
      <c r="K33" s="10">
        <v>70</v>
      </c>
      <c r="L33" s="47">
        <v>7000</v>
      </c>
      <c r="M33" s="48"/>
      <c r="N33" s="10"/>
      <c r="O33" s="10">
        <v>3000</v>
      </c>
      <c r="P33" s="10"/>
      <c r="Q33" s="10"/>
      <c r="R33" s="10"/>
      <c r="S33" s="10">
        <v>2000</v>
      </c>
      <c r="T33" s="10"/>
      <c r="U33" s="7">
        <v>2000</v>
      </c>
      <c r="V33" s="10"/>
      <c r="W33" s="10"/>
      <c r="X33" s="10"/>
      <c r="Y33" s="10"/>
      <c r="Z33" s="1">
        <f t="shared" si="0"/>
        <v>490000</v>
      </c>
    </row>
    <row r="34" spans="1:26" ht="68.25" customHeight="1">
      <c r="A34" s="10">
        <v>26</v>
      </c>
      <c r="B34" s="76" t="s">
        <v>81</v>
      </c>
      <c r="C34" s="77"/>
      <c r="D34" s="77"/>
      <c r="E34" s="77"/>
      <c r="F34" s="78"/>
      <c r="G34" s="17" t="s">
        <v>81</v>
      </c>
      <c r="H34" s="85" t="s">
        <v>83</v>
      </c>
      <c r="I34" s="86"/>
      <c r="J34" s="157" t="s">
        <v>46</v>
      </c>
      <c r="K34" s="158">
        <v>940</v>
      </c>
      <c r="L34" s="159">
        <v>200</v>
      </c>
      <c r="M34" s="160"/>
      <c r="N34" s="10"/>
      <c r="O34" s="6">
        <v>200</v>
      </c>
      <c r="P34" s="6"/>
      <c r="Q34" s="10"/>
      <c r="R34" s="10"/>
      <c r="S34" s="10"/>
      <c r="T34" s="10"/>
      <c r="U34" s="7"/>
      <c r="V34" s="10"/>
      <c r="W34" s="10"/>
      <c r="X34" s="10"/>
      <c r="Y34" s="10"/>
      <c r="Z34" s="1">
        <f t="shared" si="0"/>
        <v>188000</v>
      </c>
    </row>
    <row r="35" spans="1:26" ht="29.25" customHeight="1">
      <c r="A35" s="10">
        <v>27</v>
      </c>
      <c r="B35" s="79" t="s">
        <v>82</v>
      </c>
      <c r="C35" s="80"/>
      <c r="D35" s="80"/>
      <c r="E35" s="80"/>
      <c r="F35" s="81"/>
      <c r="G35" s="17" t="s">
        <v>82</v>
      </c>
      <c r="H35" s="87" t="s">
        <v>82</v>
      </c>
      <c r="I35" s="88"/>
      <c r="J35" s="161" t="s">
        <v>46</v>
      </c>
      <c r="K35" s="15">
        <v>280</v>
      </c>
      <c r="L35" s="162">
        <v>300</v>
      </c>
      <c r="M35" s="163"/>
      <c r="N35" s="10"/>
      <c r="O35" s="6">
        <v>300</v>
      </c>
      <c r="P35" s="6"/>
      <c r="Q35" s="10"/>
      <c r="R35" s="10"/>
      <c r="S35" s="10"/>
      <c r="T35" s="10"/>
      <c r="U35" s="7"/>
      <c r="V35" s="10"/>
      <c r="W35" s="10"/>
      <c r="X35" s="10"/>
      <c r="Y35" s="10"/>
      <c r="Z35" s="1">
        <f t="shared" si="0"/>
        <v>84000</v>
      </c>
    </row>
    <row r="36" spans="1:26" ht="64.5" customHeight="1">
      <c r="A36" s="10">
        <v>28</v>
      </c>
      <c r="B36" s="82" t="s">
        <v>80</v>
      </c>
      <c r="C36" s="83"/>
      <c r="D36" s="83"/>
      <c r="E36" s="83"/>
      <c r="F36" s="84"/>
      <c r="G36" s="14" t="s">
        <v>84</v>
      </c>
      <c r="H36" s="71" t="s">
        <v>84</v>
      </c>
      <c r="I36" s="72"/>
      <c r="J36" s="29" t="s">
        <v>47</v>
      </c>
      <c r="K36" s="40">
        <v>8300</v>
      </c>
      <c r="L36" s="49">
        <v>15</v>
      </c>
      <c r="M36" s="48"/>
      <c r="N36" s="10"/>
      <c r="O36" s="111">
        <v>15</v>
      </c>
      <c r="P36" s="111"/>
      <c r="Q36" s="10"/>
      <c r="R36" s="10"/>
      <c r="S36" s="10"/>
      <c r="T36" s="10"/>
      <c r="U36" s="7"/>
      <c r="V36" s="10"/>
      <c r="W36" s="10"/>
      <c r="X36" s="10"/>
      <c r="Y36" s="10"/>
      <c r="Z36" s="1">
        <f t="shared" si="0"/>
        <v>124500</v>
      </c>
    </row>
    <row r="37" spans="1:26" ht="65.25" customHeight="1">
      <c r="A37" s="10">
        <v>29</v>
      </c>
      <c r="B37" s="69" t="s">
        <v>80</v>
      </c>
      <c r="C37" s="70"/>
      <c r="D37" s="70"/>
      <c r="E37" s="70"/>
      <c r="F37" s="27"/>
      <c r="G37" s="14" t="s">
        <v>85</v>
      </c>
      <c r="H37" s="67" t="s">
        <v>85</v>
      </c>
      <c r="I37" s="68"/>
      <c r="J37" s="12" t="s">
        <v>47</v>
      </c>
      <c r="K37" s="41">
        <v>3000</v>
      </c>
      <c r="L37" s="47">
        <v>15</v>
      </c>
      <c r="M37" s="48"/>
      <c r="N37" s="10"/>
      <c r="O37" s="111">
        <v>15</v>
      </c>
      <c r="P37" s="111"/>
      <c r="Q37" s="10"/>
      <c r="R37" s="10"/>
      <c r="S37" s="10"/>
      <c r="T37" s="10"/>
      <c r="U37" s="7"/>
      <c r="V37" s="10"/>
      <c r="W37" s="10"/>
      <c r="X37" s="10"/>
      <c r="Y37" s="10"/>
      <c r="Z37" s="1">
        <f t="shared" si="0"/>
        <v>45000</v>
      </c>
    </row>
    <row r="38" spans="1:26" ht="61.5" customHeight="1">
      <c r="A38" s="10">
        <v>30</v>
      </c>
      <c r="B38" s="69" t="s">
        <v>80</v>
      </c>
      <c r="C38" s="70"/>
      <c r="D38" s="70"/>
      <c r="E38" s="37"/>
      <c r="F38" s="27"/>
      <c r="G38" s="14" t="s">
        <v>86</v>
      </c>
      <c r="H38" s="67" t="s">
        <v>87</v>
      </c>
      <c r="I38" s="68"/>
      <c r="J38" s="10" t="s">
        <v>47</v>
      </c>
      <c r="K38" s="40">
        <v>3000</v>
      </c>
      <c r="L38" s="47">
        <v>15</v>
      </c>
      <c r="M38" s="48"/>
      <c r="N38" s="10"/>
      <c r="O38" s="111">
        <v>15</v>
      </c>
      <c r="P38" s="111"/>
      <c r="Q38" s="10"/>
      <c r="R38" s="10"/>
      <c r="S38" s="10"/>
      <c r="T38" s="10"/>
      <c r="U38" s="7"/>
      <c r="V38" s="10"/>
      <c r="W38" s="10"/>
      <c r="X38" s="10"/>
      <c r="Y38" s="10"/>
      <c r="Z38" s="1">
        <f t="shared" si="0"/>
        <v>45000</v>
      </c>
    </row>
    <row r="39" spans="1:26" ht="60.75" customHeight="1">
      <c r="A39" s="10">
        <v>31</v>
      </c>
      <c r="B39" s="69" t="s">
        <v>80</v>
      </c>
      <c r="C39" s="70"/>
      <c r="D39" s="70"/>
      <c r="E39" s="37"/>
      <c r="F39" s="34"/>
      <c r="G39" s="14" t="s">
        <v>88</v>
      </c>
      <c r="H39" s="67" t="s">
        <v>89</v>
      </c>
      <c r="I39" s="68"/>
      <c r="J39" s="140" t="s">
        <v>47</v>
      </c>
      <c r="K39" s="164">
        <v>8300</v>
      </c>
      <c r="L39" s="47">
        <v>15</v>
      </c>
      <c r="M39" s="48"/>
      <c r="N39" s="10"/>
      <c r="O39" s="111">
        <v>15</v>
      </c>
      <c r="P39" s="111"/>
      <c r="Q39" s="10"/>
      <c r="R39" s="10"/>
      <c r="S39" s="10"/>
      <c r="T39" s="10"/>
      <c r="U39" s="7"/>
      <c r="V39" s="10"/>
      <c r="W39" s="10"/>
      <c r="X39" s="10"/>
      <c r="Y39" s="10"/>
      <c r="Z39" s="1">
        <f t="shared" si="0"/>
        <v>124500</v>
      </c>
    </row>
    <row r="40" spans="1:26" ht="29.25" customHeight="1">
      <c r="A40" s="10">
        <v>32</v>
      </c>
      <c r="B40" s="69" t="s">
        <v>101</v>
      </c>
      <c r="C40" s="70"/>
      <c r="D40" s="70"/>
      <c r="E40" s="70"/>
      <c r="F40" s="73"/>
      <c r="G40" s="30" t="s">
        <v>102</v>
      </c>
      <c r="H40" s="65" t="s">
        <v>101</v>
      </c>
      <c r="I40" s="66"/>
      <c r="J40" s="30" t="s">
        <v>103</v>
      </c>
      <c r="K40" s="30">
        <v>3900</v>
      </c>
      <c r="L40" s="47">
        <v>10</v>
      </c>
      <c r="M40" s="48"/>
      <c r="N40" s="10"/>
      <c r="O40" s="111">
        <v>10</v>
      </c>
      <c r="P40" s="111"/>
      <c r="Q40" s="10"/>
      <c r="R40" s="10"/>
      <c r="S40" s="10"/>
      <c r="T40" s="10"/>
      <c r="U40" s="7"/>
      <c r="V40" s="10"/>
      <c r="W40" s="10"/>
      <c r="X40" s="10"/>
      <c r="Y40" s="10"/>
      <c r="Z40" s="1">
        <f t="shared" si="0"/>
        <v>39000</v>
      </c>
    </row>
    <row r="41" spans="1:26" ht="29.25" customHeight="1">
      <c r="A41" s="10">
        <v>33</v>
      </c>
      <c r="B41" s="69" t="s">
        <v>104</v>
      </c>
      <c r="C41" s="70"/>
      <c r="D41" s="70"/>
      <c r="E41" s="70"/>
      <c r="F41" s="73"/>
      <c r="G41" s="14" t="s">
        <v>105</v>
      </c>
      <c r="H41" s="67" t="s">
        <v>104</v>
      </c>
      <c r="I41" s="68"/>
      <c r="J41" s="140" t="s">
        <v>103</v>
      </c>
      <c r="K41" s="165">
        <v>2900</v>
      </c>
      <c r="L41" s="47">
        <v>50</v>
      </c>
      <c r="M41" s="48"/>
      <c r="N41" s="10"/>
      <c r="O41" s="111">
        <v>50</v>
      </c>
      <c r="P41" s="111"/>
      <c r="Q41" s="10"/>
      <c r="R41" s="10"/>
      <c r="S41" s="10"/>
      <c r="T41" s="10"/>
      <c r="U41" s="7"/>
      <c r="V41" s="10"/>
      <c r="W41" s="10"/>
      <c r="X41" s="10"/>
      <c r="Y41" s="10"/>
      <c r="Z41" s="1">
        <f t="shared" si="0"/>
        <v>145000</v>
      </c>
    </row>
    <row r="42" spans="1:26" ht="29.25" customHeight="1">
      <c r="A42" s="10">
        <v>34</v>
      </c>
      <c r="B42" s="42" t="s">
        <v>91</v>
      </c>
      <c r="C42" s="43"/>
      <c r="D42" s="43"/>
      <c r="E42" s="43"/>
      <c r="F42" s="44"/>
      <c r="G42" s="6" t="s">
        <v>91</v>
      </c>
      <c r="H42" s="166" t="s">
        <v>92</v>
      </c>
      <c r="I42" s="167"/>
      <c r="J42" s="10" t="s">
        <v>46</v>
      </c>
      <c r="K42" s="38">
        <v>85.1</v>
      </c>
      <c r="L42" s="74">
        <v>500</v>
      </c>
      <c r="M42" s="75"/>
      <c r="N42" s="10"/>
      <c r="O42" s="28">
        <v>500</v>
      </c>
      <c r="P42" s="28"/>
      <c r="Q42" s="10"/>
      <c r="R42" s="10"/>
      <c r="S42" s="10"/>
      <c r="T42" s="10"/>
      <c r="U42" s="7"/>
      <c r="V42" s="10"/>
      <c r="W42" s="10"/>
      <c r="X42" s="10"/>
      <c r="Y42" s="10"/>
      <c r="Z42" s="1">
        <f t="shared" si="0"/>
        <v>42550</v>
      </c>
    </row>
    <row r="43" spans="1:26" ht="29.25" customHeight="1">
      <c r="A43" s="10">
        <v>35</v>
      </c>
      <c r="B43" s="109" t="s">
        <v>95</v>
      </c>
      <c r="C43" s="135"/>
      <c r="D43" s="135"/>
      <c r="E43" s="135"/>
      <c r="F43" s="110"/>
      <c r="G43" s="6" t="s">
        <v>95</v>
      </c>
      <c r="H43" s="166" t="s">
        <v>94</v>
      </c>
      <c r="I43" s="167"/>
      <c r="J43" s="10" t="s">
        <v>46</v>
      </c>
      <c r="K43" s="38">
        <v>173.03</v>
      </c>
      <c r="L43" s="74">
        <v>500</v>
      </c>
      <c r="M43" s="75"/>
      <c r="N43" s="10"/>
      <c r="O43" s="28">
        <v>500</v>
      </c>
      <c r="P43" s="28"/>
      <c r="Q43" s="10"/>
      <c r="R43" s="10"/>
      <c r="S43" s="10"/>
      <c r="T43" s="10"/>
      <c r="U43" s="7"/>
      <c r="V43" s="10"/>
      <c r="W43" s="10"/>
      <c r="X43" s="10"/>
      <c r="Y43" s="10"/>
      <c r="Z43" s="1">
        <f t="shared" si="0"/>
        <v>86515</v>
      </c>
    </row>
    <row r="44" spans="1:26" ht="29.25" customHeight="1">
      <c r="A44" s="10">
        <v>36</v>
      </c>
      <c r="B44" s="109" t="s">
        <v>96</v>
      </c>
      <c r="C44" s="135"/>
      <c r="D44" s="135"/>
      <c r="E44" s="135"/>
      <c r="F44" s="110"/>
      <c r="G44" s="6" t="s">
        <v>96</v>
      </c>
      <c r="H44" s="45" t="s">
        <v>94</v>
      </c>
      <c r="I44" s="46"/>
      <c r="J44" s="10" t="s">
        <v>46</v>
      </c>
      <c r="K44" s="38">
        <v>347.5</v>
      </c>
      <c r="L44" s="74">
        <v>200</v>
      </c>
      <c r="M44" s="75"/>
      <c r="N44" s="10"/>
      <c r="O44" s="28">
        <v>200</v>
      </c>
      <c r="P44" s="28"/>
      <c r="Q44" s="10"/>
      <c r="R44" s="10"/>
      <c r="S44" s="10"/>
      <c r="T44" s="10"/>
      <c r="U44" s="7"/>
      <c r="V44" s="10"/>
      <c r="W44" s="10"/>
      <c r="X44" s="10"/>
      <c r="Y44" s="10"/>
      <c r="Z44" s="1">
        <f t="shared" si="0"/>
        <v>69500</v>
      </c>
    </row>
    <row r="45" spans="1:26" ht="29.25" customHeight="1">
      <c r="A45" s="10">
        <v>37</v>
      </c>
      <c r="B45" s="166" t="s">
        <v>93</v>
      </c>
      <c r="C45" s="168"/>
      <c r="D45" s="168"/>
      <c r="E45" s="168"/>
      <c r="F45" s="167"/>
      <c r="G45" s="6" t="s">
        <v>93</v>
      </c>
      <c r="H45" s="45" t="s">
        <v>94</v>
      </c>
      <c r="I45" s="46"/>
      <c r="J45" s="10" t="s">
        <v>46</v>
      </c>
      <c r="K45" s="38">
        <v>85.1</v>
      </c>
      <c r="L45" s="74">
        <v>500</v>
      </c>
      <c r="M45" s="75"/>
      <c r="N45" s="10"/>
      <c r="O45" s="28">
        <v>500</v>
      </c>
      <c r="P45" s="28"/>
      <c r="Q45" s="10"/>
      <c r="R45" s="10"/>
      <c r="S45" s="10"/>
      <c r="T45" s="10"/>
      <c r="U45" s="7"/>
      <c r="V45" s="10"/>
      <c r="W45" s="10"/>
      <c r="X45" s="10"/>
      <c r="Y45" s="10"/>
      <c r="Z45" s="1">
        <f t="shared" si="0"/>
        <v>42550</v>
      </c>
    </row>
    <row r="46" spans="1:26" ht="29.25" customHeight="1">
      <c r="A46" s="134"/>
      <c r="B46" s="172" t="s">
        <v>90</v>
      </c>
      <c r="C46" s="173"/>
      <c r="D46" s="173"/>
      <c r="E46" s="173"/>
      <c r="F46" s="174"/>
      <c r="G46" s="175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7"/>
      <c r="Z46" s="2">
        <f>SUM(Z9:Z45)</f>
        <v>7442391.4000000004</v>
      </c>
    </row>
    <row r="47" spans="1:26" ht="29.25" customHeight="1">
      <c r="A47" s="23"/>
      <c r="B47" s="24"/>
      <c r="C47" s="24"/>
      <c r="D47" s="24"/>
      <c r="E47" s="24"/>
      <c r="F47" s="24"/>
      <c r="G47" s="23"/>
      <c r="H47" s="25"/>
      <c r="I47" s="25"/>
      <c r="J47" s="24"/>
      <c r="K47" s="23"/>
      <c r="L47" s="24"/>
      <c r="M47" s="24"/>
      <c r="N47" s="23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</row>
    <row r="48" spans="1:26" ht="29.25" customHeight="1">
      <c r="A48" s="23"/>
      <c r="B48" s="24"/>
      <c r="C48" s="24"/>
      <c r="D48" s="24"/>
      <c r="E48" s="24"/>
      <c r="F48" s="24"/>
      <c r="G48" s="23"/>
      <c r="H48" s="25"/>
      <c r="I48" s="25"/>
      <c r="J48" s="24"/>
      <c r="K48" s="23"/>
      <c r="L48" s="24"/>
      <c r="M48" s="24"/>
      <c r="N48" s="23"/>
      <c r="O48" s="23"/>
      <c r="P48" s="23"/>
      <c r="Q48" s="23"/>
      <c r="R48" s="23"/>
      <c r="S48" s="23"/>
      <c r="T48" s="23"/>
      <c r="U48" s="24"/>
      <c r="V48" s="23"/>
      <c r="W48" s="23"/>
      <c r="X48" s="23"/>
      <c r="Y48" s="23"/>
    </row>
    <row r="49" spans="1:25" s="11" customFormat="1" ht="33" customHeight="1">
      <c r="A49" s="169"/>
      <c r="B49" s="170" t="s">
        <v>106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21"/>
      <c r="O49" s="21"/>
      <c r="P49" s="21"/>
      <c r="Q49" s="22"/>
      <c r="R49" s="23"/>
      <c r="S49" s="23"/>
      <c r="T49" s="23"/>
      <c r="U49" s="23"/>
      <c r="V49" s="23"/>
      <c r="W49" s="23"/>
      <c r="X49" s="23"/>
      <c r="Y49" s="23"/>
    </row>
    <row r="50" spans="1:25">
      <c r="A50" s="2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>
      <c r="A51" s="11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:25" ht="15" customHeight="1">
      <c r="A52" s="11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>
      <c r="A53" s="113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1:25">
      <c r="A54" s="113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:25">
      <c r="A55" s="113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:25">
      <c r="A56" s="113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25">
      <c r="A57" s="113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>
      <c r="A58" s="113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25">
      <c r="A59" s="113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>
      <c r="A60" s="113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>
      <c r="A61" s="113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>
      <c r="A62" s="113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>
      <c r="A63" s="113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40.5" customHeight="1">
      <c r="A64" s="113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</sheetData>
  <mergeCells count="118">
    <mergeCell ref="B49:M64"/>
    <mergeCell ref="G46:Y46"/>
    <mergeCell ref="B46:E46"/>
    <mergeCell ref="A2:X3"/>
    <mergeCell ref="A7:A8"/>
    <mergeCell ref="B7:F8"/>
    <mergeCell ref="G7:G8"/>
    <mergeCell ref="H7:I8"/>
    <mergeCell ref="J7:J8"/>
    <mergeCell ref="L7:M8"/>
    <mergeCell ref="N7:Y7"/>
    <mergeCell ref="B18:F18"/>
    <mergeCell ref="H18:I18"/>
    <mergeCell ref="B19:F19"/>
    <mergeCell ref="H13:I13"/>
    <mergeCell ref="L13:M13"/>
    <mergeCell ref="H14:I14"/>
    <mergeCell ref="L14:M14"/>
    <mergeCell ref="L18:M18"/>
    <mergeCell ref="H19:I19"/>
    <mergeCell ref="L19:M19"/>
    <mergeCell ref="H15:I15"/>
    <mergeCell ref="L15:M15"/>
    <mergeCell ref="L17:M17"/>
    <mergeCell ref="L22:M22"/>
    <mergeCell ref="B21:F21"/>
    <mergeCell ref="B9:F9"/>
    <mergeCell ref="H9:I9"/>
    <mergeCell ref="L9:M9"/>
    <mergeCell ref="B20:F20"/>
    <mergeCell ref="H20:I20"/>
    <mergeCell ref="L20:M20"/>
    <mergeCell ref="L16:M16"/>
    <mergeCell ref="B17:F17"/>
    <mergeCell ref="H17:I17"/>
    <mergeCell ref="B10:F10"/>
    <mergeCell ref="H10:I10"/>
    <mergeCell ref="L10:M10"/>
    <mergeCell ref="B11:F11"/>
    <mergeCell ref="H11:I11"/>
    <mergeCell ref="L11:M11"/>
    <mergeCell ref="L12:M12"/>
    <mergeCell ref="B12:E12"/>
    <mergeCell ref="B13:E13"/>
    <mergeCell ref="B14:E14"/>
    <mergeCell ref="B15:E15"/>
    <mergeCell ref="B24:F24"/>
    <mergeCell ref="H24:I24"/>
    <mergeCell ref="L24:M24"/>
    <mergeCell ref="B25:F25"/>
    <mergeCell ref="H25:I25"/>
    <mergeCell ref="L25:M25"/>
    <mergeCell ref="H21:I21"/>
    <mergeCell ref="B22:F22"/>
    <mergeCell ref="B23:F23"/>
    <mergeCell ref="H23:I23"/>
    <mergeCell ref="L23:M23"/>
    <mergeCell ref="L21:M21"/>
    <mergeCell ref="H22:I22"/>
    <mergeCell ref="L29:M29"/>
    <mergeCell ref="B31:F31"/>
    <mergeCell ref="H31:I31"/>
    <mergeCell ref="L31:M31"/>
    <mergeCell ref="L30:M30"/>
    <mergeCell ref="B27:F27"/>
    <mergeCell ref="H27:I27"/>
    <mergeCell ref="L27:M27"/>
    <mergeCell ref="B28:F28"/>
    <mergeCell ref="H28:I28"/>
    <mergeCell ref="L28:M28"/>
    <mergeCell ref="L34:M34"/>
    <mergeCell ref="L35:M35"/>
    <mergeCell ref="L36:M36"/>
    <mergeCell ref="L37:M37"/>
    <mergeCell ref="L38:M38"/>
    <mergeCell ref="H39:I39"/>
    <mergeCell ref="L39:M39"/>
    <mergeCell ref="B32:F32"/>
    <mergeCell ref="H32:I32"/>
    <mergeCell ref="L32:M32"/>
    <mergeCell ref="B33:F33"/>
    <mergeCell ref="H33:I33"/>
    <mergeCell ref="L33:M33"/>
    <mergeCell ref="B34:F34"/>
    <mergeCell ref="B35:F35"/>
    <mergeCell ref="B36:F36"/>
    <mergeCell ref="H34:I34"/>
    <mergeCell ref="H35:I35"/>
    <mergeCell ref="B39:D39"/>
    <mergeCell ref="B26:F26"/>
    <mergeCell ref="H26:I26"/>
    <mergeCell ref="B30:F30"/>
    <mergeCell ref="H30:I30"/>
    <mergeCell ref="B37:E37"/>
    <mergeCell ref="B38:D38"/>
    <mergeCell ref="H36:I36"/>
    <mergeCell ref="H37:I37"/>
    <mergeCell ref="H38:I38"/>
    <mergeCell ref="B29:F29"/>
    <mergeCell ref="H29:I29"/>
    <mergeCell ref="B44:F44"/>
    <mergeCell ref="B45:F45"/>
    <mergeCell ref="B40:F40"/>
    <mergeCell ref="B41:F41"/>
    <mergeCell ref="B42:F42"/>
    <mergeCell ref="B43:F43"/>
    <mergeCell ref="L40:M40"/>
    <mergeCell ref="L41:M41"/>
    <mergeCell ref="L42:M42"/>
    <mergeCell ref="L43:M43"/>
    <mergeCell ref="L44:M44"/>
    <mergeCell ref="L45:M45"/>
    <mergeCell ref="H40:I40"/>
    <mergeCell ref="H41:I41"/>
    <mergeCell ref="H42:I42"/>
    <mergeCell ref="H43:I43"/>
    <mergeCell ref="H44:I44"/>
    <mergeCell ref="H45:I45"/>
  </mergeCells>
  <pageMargins left="0.19685039370078741" right="0.19685039370078741" top="0.19685039370078741" bottom="0.19685039370078741" header="0.19685039370078741" footer="0.31496062992125984"/>
  <pageSetup paperSize="9" scale="65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2019-01-24T12:00:19Z</cp:lastPrinted>
  <dcterms:created xsi:type="dcterms:W3CDTF">2017-02-03T10:26:59Z</dcterms:created>
  <dcterms:modified xsi:type="dcterms:W3CDTF">2019-01-24T12:01:05Z</dcterms:modified>
</cp:coreProperties>
</file>