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1545" windowWidth="20730" windowHeight="10365"/>
  </bookViews>
  <sheets>
    <sheet name="лист 1" sheetId="9" r:id="rId1"/>
    <sheet name="Лист2" sheetId="10" r:id="rId2"/>
    <sheet name="Лист3" sheetId="11" r:id="rId3"/>
    <sheet name="Лист4" sheetId="12" r:id="rId4"/>
    <sheet name="Лист5" sheetId="13" r:id="rId5"/>
    <sheet name="Лист6" sheetId="14" r:id="rId6"/>
    <sheet name="Лист7" sheetId="15" r:id="rId7"/>
    <sheet name="Лист1" sheetId="16" r:id="rId8"/>
  </sheets>
  <calcPr calcId="145621"/>
</workbook>
</file>

<file path=xl/calcChain.xml><?xml version="1.0" encoding="utf-8"?>
<calcChain xmlns="http://schemas.openxmlformats.org/spreadsheetml/2006/main">
  <c r="Z10" i="14" l="1"/>
  <c r="Z11" i="14"/>
  <c r="Z12" i="14"/>
  <c r="Z13" i="14"/>
  <c r="Z14" i="14"/>
  <c r="Z15" i="14"/>
  <c r="Z16" i="14"/>
  <c r="Z17" i="14"/>
  <c r="Z18" i="14"/>
  <c r="Z19" i="14"/>
  <c r="Z20" i="14"/>
  <c r="Z21" i="14"/>
  <c r="Z22" i="14"/>
  <c r="Z23" i="14"/>
  <c r="Z24" i="14"/>
  <c r="Z25" i="14"/>
  <c r="Z26" i="14"/>
  <c r="Z27" i="14"/>
  <c r="Z28" i="14"/>
  <c r="Z29" i="14"/>
  <c r="Z30" i="14"/>
  <c r="Z31" i="14"/>
  <c r="Z32" i="14"/>
  <c r="Z33" i="14"/>
  <c r="Z34" i="14"/>
  <c r="Z35" i="14"/>
  <c r="Z36" i="14"/>
  <c r="Z37" i="14"/>
  <c r="Z38" i="14"/>
  <c r="Z39" i="14"/>
  <c r="Z40" i="14"/>
  <c r="Z41" i="14"/>
  <c r="Z42" i="14"/>
  <c r="Z43" i="14"/>
  <c r="Z44" i="14"/>
  <c r="Z9" i="14"/>
  <c r="K46" i="14" l="1"/>
  <c r="Z22" i="15"/>
  <c r="Z21" i="15"/>
  <c r="Z20" i="15"/>
  <c r="Z19" i="15"/>
  <c r="Z10" i="15"/>
  <c r="Z11" i="15"/>
  <c r="Z12" i="15"/>
  <c r="Z13" i="15"/>
  <c r="Z14" i="15"/>
  <c r="Z15" i="15"/>
  <c r="Z16" i="15"/>
  <c r="Z17" i="15"/>
  <c r="Z18" i="15"/>
  <c r="Z9" i="15"/>
  <c r="Z24" i="15" l="1"/>
  <c r="AA10" i="12"/>
  <c r="AA11" i="12"/>
  <c r="AA12" i="12"/>
  <c r="AA13" i="12"/>
  <c r="AA14" i="12"/>
  <c r="AA15" i="12"/>
  <c r="AA16" i="12"/>
  <c r="AA17" i="12"/>
  <c r="AA18" i="12"/>
  <c r="AA19" i="12"/>
  <c r="AA20" i="12"/>
  <c r="AA21" i="12"/>
  <c r="AA22" i="12"/>
  <c r="AA23" i="12"/>
  <c r="AA9" i="12"/>
  <c r="Z35" i="12"/>
  <c r="Z25" i="12"/>
  <c r="Z26" i="12"/>
  <c r="Z27" i="12"/>
  <c r="Z28" i="12"/>
  <c r="Z29" i="12"/>
  <c r="Z30" i="12"/>
  <c r="Z31" i="12"/>
  <c r="Z32" i="12"/>
  <c r="Z33" i="12"/>
  <c r="Z34" i="12"/>
  <c r="Z36" i="12"/>
  <c r="Z37" i="12"/>
  <c r="Z38" i="12"/>
  <c r="Z39" i="12"/>
  <c r="Z40" i="12"/>
  <c r="Z41" i="12"/>
  <c r="Z42" i="12"/>
  <c r="Z43" i="12"/>
  <c r="Z44" i="12"/>
  <c r="Z45" i="12"/>
  <c r="Z46" i="12"/>
  <c r="Z47" i="12"/>
  <c r="Z48" i="12"/>
  <c r="Z49" i="12"/>
  <c r="Z24" i="12"/>
  <c r="Z10" i="13"/>
  <c r="Z11" i="13"/>
  <c r="Z12" i="13"/>
  <c r="Z13" i="13"/>
  <c r="Z14" i="13"/>
  <c r="Z15" i="13"/>
  <c r="Z16" i="13"/>
  <c r="Z17" i="13"/>
  <c r="Z18" i="13"/>
  <c r="Z9" i="13"/>
  <c r="AA24" i="12" l="1"/>
  <c r="Z50" i="12"/>
  <c r="Z19" i="13"/>
  <c r="Z9" i="11"/>
  <c r="Z10" i="11"/>
  <c r="Z11" i="11"/>
  <c r="Z12" i="11"/>
  <c r="Z13" i="11"/>
  <c r="Z14" i="11"/>
  <c r="Z15" i="11"/>
  <c r="Z16" i="11"/>
  <c r="Z17" i="11"/>
  <c r="Z18" i="11"/>
  <c r="Z19" i="11"/>
  <c r="Z20" i="11"/>
  <c r="Z21" i="11"/>
  <c r="Z22" i="11"/>
  <c r="Z23" i="11"/>
  <c r="Z24" i="11"/>
  <c r="Z25" i="11"/>
  <c r="Z26" i="11"/>
  <c r="Z27" i="11"/>
  <c r="Z28" i="11"/>
  <c r="Z29" i="11"/>
  <c r="Z30" i="11"/>
  <c r="Z31" i="11"/>
  <c r="Z32" i="11"/>
  <c r="Z33" i="11"/>
  <c r="Z34" i="11"/>
  <c r="Z35" i="11"/>
  <c r="Z36" i="11"/>
  <c r="Z37" i="11"/>
  <c r="Z38" i="11"/>
  <c r="Z39" i="11"/>
  <c r="Z40" i="11"/>
  <c r="Z41" i="11"/>
  <c r="Z42" i="11"/>
  <c r="Z43" i="11"/>
  <c r="Z44" i="11"/>
  <c r="Z45" i="11"/>
  <c r="Z46" i="11"/>
  <c r="Z47" i="11"/>
  <c r="Z48" i="11"/>
  <c r="Z49" i="11"/>
  <c r="Z50" i="11"/>
  <c r="Z8" i="11"/>
  <c r="Z51" i="11" l="1"/>
</calcChain>
</file>

<file path=xl/sharedStrings.xml><?xml version="1.0" encoding="utf-8"?>
<sst xmlns="http://schemas.openxmlformats.org/spreadsheetml/2006/main" count="1062" uniqueCount="469">
  <si>
    <t>№</t>
  </si>
  <si>
    <t>Международное  непатентованное  название</t>
  </si>
  <si>
    <t>Форма  выпуска</t>
  </si>
  <si>
    <t>Ед.изм.</t>
  </si>
  <si>
    <t>Общее количество</t>
  </si>
  <si>
    <t>Январь</t>
  </si>
  <si>
    <t>Март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</si>
  <si>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</si>
  <si>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</si>
  <si>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</si>
  <si>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</si>
  <si>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</si>
  <si>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</si>
  <si>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</si>
  <si>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</si>
  <si>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</si>
  <si>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</si>
  <si>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Ежемесячная  потребность</t>
  </si>
  <si>
    <t>Торговое  наименование</t>
  </si>
  <si>
    <t>фл</t>
  </si>
  <si>
    <t>Цена</t>
  </si>
  <si>
    <t>Объявление о проведении закупа способом запроса ценовых предложений</t>
  </si>
  <si>
    <r>
      <t xml:space="preserve">ГКП 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« Каргалинская центральная  районная больница » на ПХВ  Государственного учреждения «Управления  здравоохранения Актюбинской области» </t>
    </r>
  </si>
  <si>
    <t xml:space="preserve">      Международные непатентованные наименования закупаемых          лекарственных средств (торговое название  - в      случае   индивидуальной   непереносимости),  наименования изделий медицинского назначения:</t>
  </si>
  <si>
    <t xml:space="preserve">      Организатор закупа:     </t>
  </si>
  <si>
    <t>Марля</t>
  </si>
  <si>
    <t>м</t>
  </si>
  <si>
    <t>Декстроза</t>
  </si>
  <si>
    <t>Глюкоза</t>
  </si>
  <si>
    <t>раствор для  инфузий  5 % -100,0</t>
  </si>
  <si>
    <t>Заявка   на  лекарственные  средства   и  изделия  медицинского  назначения     на  2018  год</t>
  </si>
  <si>
    <t>Натрия  хлорид</t>
  </si>
  <si>
    <t>раствор для  инфузий  0,9 % -100,0</t>
  </si>
  <si>
    <t>раствор для  инфузий  0,9 % -200,0</t>
  </si>
  <si>
    <t>марля  медицинская</t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</si>
  <si>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17 часов 00 минут                  2018 года.</t>
    </r>
    <r>
      <rPr>
        <sz val="11"/>
        <color theme="1"/>
        <rFont val="Calibri"/>
        <family val="2"/>
        <charset val="204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10 часов 00 минут              2018 года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charset val="204"/>
        <scheme val="minor"/>
      </rPr>
      <t xml:space="preserve">
Дополнительную информацию можно получить по телефону: +7(71342) 23 2 73
</t>
    </r>
  </si>
  <si>
    <t>раствор  для  инфузий  5% -200,0</t>
  </si>
  <si>
    <t>Натрия хлорид+ калия хлорид+ натрий уксуснокислый</t>
  </si>
  <si>
    <t>Ацесоль</t>
  </si>
  <si>
    <t>раствор для  инфузий 200 мл</t>
  </si>
  <si>
    <t>раствор  для  инфузий 400 мл</t>
  </si>
  <si>
    <t>Цоликлон анти А</t>
  </si>
  <si>
    <t>Цоликлон  анти  А</t>
  </si>
  <si>
    <t>раствор   10 мл</t>
  </si>
  <si>
    <t>Цоликлон  анти  В</t>
  </si>
  <si>
    <t>Цоликлон  супер Д</t>
  </si>
  <si>
    <t>Цоликлон  супер  Д</t>
  </si>
  <si>
    <t>раствор 5 мл</t>
  </si>
  <si>
    <t xml:space="preserve">Полиглюкин </t>
  </si>
  <si>
    <t>Полиглюкин</t>
  </si>
  <si>
    <t>раствор 33 % -10 мл</t>
  </si>
  <si>
    <t>шт</t>
  </si>
  <si>
    <t>уп</t>
  </si>
  <si>
    <t>Шприц 5,0</t>
  </si>
  <si>
    <t>Шприц 10,0</t>
  </si>
  <si>
    <t>Шприц 20,0</t>
  </si>
  <si>
    <t>шприц 20 мл</t>
  </si>
  <si>
    <t>шприц 5 мл</t>
  </si>
  <si>
    <t>шприц 10 мл</t>
  </si>
  <si>
    <r>
      <t xml:space="preserve">К закупу допускаются все потенциальные поставщики, отвечающие квалификационным требо-ваниям, указанным в гл. 3-4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оказа-нию гарантированного объема бесплатной медицинской помощи, утвержденных Постановлением Правительства Республики Казахстан от 30 октября 2009 года №1729.
</t>
    </r>
    <r>
      <rPr>
        <b/>
        <u/>
        <sz val="11"/>
        <color theme="1"/>
        <rFont val="Calibri"/>
        <family val="2"/>
        <charset val="204"/>
        <scheme val="minor"/>
      </rPr>
      <t>Окончательный срок представления конвертов с ценовыми предложениями до .</t>
    </r>
    <r>
      <rPr>
        <sz val="11"/>
        <color theme="1"/>
        <rFont val="Calibri"/>
        <family val="2"/>
        <charset val="204"/>
        <scheme val="minor"/>
      </rPr>
      <t xml:space="preserve">
К</t>
    </r>
    <r>
      <rPr>
        <b/>
        <u/>
        <sz val="11"/>
        <color theme="1"/>
        <rFont val="Calibri"/>
        <family val="2"/>
        <charset val="204"/>
        <scheme val="minor"/>
      </rPr>
      <t xml:space="preserve">онверты с ценовыми предложениями будут вскрываться в                                             по следующему адресу: 03500, Республика Казахстан, Актюбинская область, Каргалинский район,    с. Бадамша, ул. Цыбульчика 4 </t>
    </r>
    <r>
      <rPr>
        <sz val="11"/>
        <color theme="1"/>
        <rFont val="Calibri"/>
        <family val="2"/>
        <charset val="204"/>
        <scheme val="minor"/>
      </rPr>
      <t xml:space="preserve">
Дополнительную информацию можно получить по телефону: +7(71342) 23 2 73
</t>
    </r>
  </si>
  <si>
    <t>тест  полоски для определения  холестерина  в  крови № 25</t>
  </si>
  <si>
    <t>Система для  инфузионных  растворов</t>
  </si>
  <si>
    <t>Система  для  инфузионных  растворов</t>
  </si>
  <si>
    <t>система</t>
  </si>
  <si>
    <t>Система для  переливания  крови</t>
  </si>
  <si>
    <t>Система  для  переливания  крови</t>
  </si>
  <si>
    <t>Тест  полоски глюкозы ABK  Care Multi</t>
  </si>
  <si>
    <t>Тест -полоски глюкозы  ABK  Care Multi</t>
  </si>
  <si>
    <t>Тест  полоски холестерина ABK  Care Multi</t>
  </si>
  <si>
    <t>Тест -полоски холестерина  ABK  Care Multi</t>
  </si>
  <si>
    <t>тест  полоски для определения  глюкозы  в  крови № 50</t>
  </si>
  <si>
    <t>Шприц  20,0</t>
  </si>
  <si>
    <t>Экспресс  тест  для  качественного  определения  скрытой  крови  в  кале</t>
  </si>
  <si>
    <t xml:space="preserve"> ОЦК FOB  экспресс  тест  для  качественного  определения  скрытой  крови  в  кале</t>
  </si>
  <si>
    <t>экспресс тест</t>
  </si>
  <si>
    <t>Оральная регидратационная соль</t>
  </si>
  <si>
    <t>порошок по 27,9 г</t>
  </si>
  <si>
    <t>Лоперамида гидрохлорид</t>
  </si>
  <si>
    <t>капсулы 2 мг</t>
  </si>
  <si>
    <t>Тиамина гидрохлорид (Витамин В1)</t>
  </si>
  <si>
    <t xml:space="preserve">Тиамина гидрохлорид </t>
  </si>
  <si>
    <t>раствор для инъекций 5%, 1мл</t>
  </si>
  <si>
    <t>амп</t>
  </si>
  <si>
    <t>кап</t>
  </si>
  <si>
    <t>пакет</t>
  </si>
  <si>
    <t>Дипиридамол</t>
  </si>
  <si>
    <t>Курантил®N 25</t>
  </si>
  <si>
    <t>таблетки, покрытые пленочной оболочкой 25 мг</t>
  </si>
  <si>
    <t>таб</t>
  </si>
  <si>
    <t>Фитоменадион</t>
  </si>
  <si>
    <t>Амри-К</t>
  </si>
  <si>
    <t>раствор в/м 10 мг/мл</t>
  </si>
  <si>
    <t>Фолиевая кислота</t>
  </si>
  <si>
    <t>Глюкоза безводная,натрия  хлорид, калия хлорид,  натрия  цитрат</t>
  </si>
  <si>
    <t>таблетка 1 мг</t>
  </si>
  <si>
    <t>Дигоксин</t>
  </si>
  <si>
    <t>раствор для инъекций 0,25 мг/мл</t>
  </si>
  <si>
    <t>Нитроглицерин-KZ</t>
  </si>
  <si>
    <t>таблетки подъязычные 0,5 мг</t>
  </si>
  <si>
    <t>Фентанил</t>
  </si>
  <si>
    <t>раствор для инъекций 0,005% по 2 мл</t>
  </si>
  <si>
    <t>Натрия оксибутират</t>
  </si>
  <si>
    <t>раствор для инъекций 200 мг/мл по 10 мл</t>
  </si>
  <si>
    <t>Морфина гидрохлорид</t>
  </si>
  <si>
    <t>раствор для инъекций 1% по 1 мл</t>
  </si>
  <si>
    <t>Промедол</t>
  </si>
  <si>
    <t>раствор для инъекций 2% по 1 мл</t>
  </si>
  <si>
    <t>Фенобарбитал</t>
  </si>
  <si>
    <t>таблетки 100 мг</t>
  </si>
  <si>
    <t>Реланиум</t>
  </si>
  <si>
    <t>раствор для внутримышечных и внутривенных инъекций 5 мг/мл по 2 мл</t>
  </si>
  <si>
    <t>Диазепам</t>
  </si>
  <si>
    <t>Альбезол®</t>
  </si>
  <si>
    <t>таблетки 400 мг</t>
  </si>
  <si>
    <t>Альбендазол</t>
  </si>
  <si>
    <t>Амбро®</t>
  </si>
  <si>
    <t>раствор для приема внутрь и ингаляций 7,5 мг/мл во флаконе 40 мл</t>
  </si>
  <si>
    <t>Амбробене®</t>
  </si>
  <si>
    <t>раствор 7,5мг/мл во флаконе 100мл</t>
  </si>
  <si>
    <t>Амброксол</t>
  </si>
  <si>
    <t>Галазолин®</t>
  </si>
  <si>
    <t>капли назальные 0,1% по 10 мл</t>
  </si>
  <si>
    <t>капли назальные 0,05% по 10 мл</t>
  </si>
  <si>
    <t>Ксилометазолин</t>
  </si>
  <si>
    <t>Стабизол®</t>
  </si>
  <si>
    <t>раствор для инфузий 6%, 500 мл</t>
  </si>
  <si>
    <t>Гидроксиэтилкрахмал (пентакрахмал)</t>
  </si>
  <si>
    <t>ЛидазаМ</t>
  </si>
  <si>
    <t>Гиалуронидаза</t>
  </si>
  <si>
    <t>лиофилизат для приготовления раствора для инъекций и местного применения 64 ЕД</t>
  </si>
  <si>
    <t>Платифиллина гидротартрат</t>
  </si>
  <si>
    <t>раствор для инъекций 0,2% по 1 мл</t>
  </si>
  <si>
    <t>Тримеперидин</t>
  </si>
  <si>
    <t>Натрия оксибат</t>
  </si>
  <si>
    <t>Морфин</t>
  </si>
  <si>
    <t>Нитроглицерин</t>
  </si>
  <si>
    <t>Фуразолидон</t>
  </si>
  <si>
    <t>таблетка 50 мг</t>
  </si>
  <si>
    <t>Вода для инъекций</t>
  </si>
  <si>
    <t>растворитель для приготовления лекарственных форм для инъекций 5 мл</t>
  </si>
  <si>
    <t>Инокаин</t>
  </si>
  <si>
    <t>капли глазные 0,4% 5мл</t>
  </si>
  <si>
    <t>Оксибупрокаин</t>
  </si>
  <si>
    <t>Атропина сульфат</t>
  </si>
  <si>
    <t>капли глазные 10 мг/мл, 5 мл</t>
  </si>
  <si>
    <t>Дексаметазон</t>
  </si>
  <si>
    <t>капли глазные, суспензия 0,1% по 5 мл</t>
  </si>
  <si>
    <t xml:space="preserve">Азопирам </t>
  </si>
  <si>
    <t>Азопирам на  скрытую  кровь 150 мл</t>
  </si>
  <si>
    <t>раствор  для  определения  на  скрытую  кровь 150 мл</t>
  </si>
  <si>
    <t xml:space="preserve">Клеенка </t>
  </si>
  <si>
    <t xml:space="preserve">Клеенка подкладная </t>
  </si>
  <si>
    <t>Клеенка  подкладная  резинотканная</t>
  </si>
  <si>
    <t xml:space="preserve">Индикатор </t>
  </si>
  <si>
    <t>"ИХА -3 -мульти - фактор"(определение морфина, марихуаны, амфетамина в моче)</t>
  </si>
  <si>
    <t>Банка полимерная для взятия проб. 30 мл</t>
  </si>
  <si>
    <t>Банка полимерн. с крышкой для взятия проб однораз. на 120 мл</t>
  </si>
  <si>
    <t>Гигрометр психр. ВИТ-2 (15-40)</t>
  </si>
  <si>
    <t xml:space="preserve">Кислородная подушка 25 л. </t>
  </si>
  <si>
    <t>Кислородная подушка на 40 литров .</t>
  </si>
  <si>
    <t xml:space="preserve">Алкотест-Фактор М </t>
  </si>
  <si>
    <t xml:space="preserve">Банка полимерная для взятия проб на 60 мл </t>
  </si>
  <si>
    <t>Термометр цифровой электр. Жесткий</t>
  </si>
  <si>
    <t>Наркотесты"ИХА -3 -мульти - фактор"(определение морфина, марихуаны, амфетамина в моче)</t>
  </si>
  <si>
    <t>Индикатор паровой   стерилизации 132/20 Стеритест</t>
  </si>
  <si>
    <t>Индикатор   воздушной  стерилизации 132/20 МедИст</t>
  </si>
  <si>
    <t>Индикатор  воздушной  стерилизации 180/60 МедИст</t>
  </si>
  <si>
    <t>Индикатор   воздушной  стерилизации 180/60 МедИст № 1000</t>
  </si>
  <si>
    <t>Индикатор паровой  стерилизации 180/60 Стеритес</t>
  </si>
  <si>
    <t>Индикатор паровой  стерилизации 180/60  Стеритест № 1000</t>
  </si>
  <si>
    <t>Итого</t>
  </si>
  <si>
    <t>Лейкопластырь гипоал. 2,5 см х 5 м</t>
  </si>
  <si>
    <t>лейкопластырь  гипоаллергенный</t>
  </si>
  <si>
    <t>Лейкопластырь  неткан. осн. 1,25 см * 10 м</t>
  </si>
  <si>
    <t xml:space="preserve"> лейкопластырь на нетканной  основе </t>
  </si>
  <si>
    <t>Лейкопластырь неткан.осн.2,5 см* 10 м</t>
  </si>
  <si>
    <t>Лейкопластырь неткан.осн.5 см* 10 м</t>
  </si>
  <si>
    <t>Лента  диаграмная (110х140х142 мм)</t>
  </si>
  <si>
    <t>Лента  диаграмная</t>
  </si>
  <si>
    <t>Лента  диаграмная (110х30х12 мм)</t>
  </si>
  <si>
    <t>Скальпель</t>
  </si>
  <si>
    <t>Бахилы одноразовые</t>
  </si>
  <si>
    <t>Бахилы  одноразовые</t>
  </si>
  <si>
    <t>Бахилы</t>
  </si>
  <si>
    <t>пар</t>
  </si>
  <si>
    <t>Шапочка  -берет</t>
  </si>
  <si>
    <t xml:space="preserve">Маска 3-х слойная  одноразовая  на  резинках </t>
  </si>
  <si>
    <t xml:space="preserve">Маска 3-х слойная одноразовая  на  резинках </t>
  </si>
  <si>
    <t xml:space="preserve">Шапочка - берет </t>
  </si>
  <si>
    <t xml:space="preserve">Крезодент  паста </t>
  </si>
  <si>
    <t>Крезодент  паста</t>
  </si>
  <si>
    <t xml:space="preserve">Септонест </t>
  </si>
  <si>
    <t>Септонест</t>
  </si>
  <si>
    <t>Мепивакаин</t>
  </si>
  <si>
    <t xml:space="preserve">Убистезин форте </t>
  </si>
  <si>
    <t>Убистезин  форте</t>
  </si>
  <si>
    <t>Аммодез -4</t>
  </si>
  <si>
    <t>концентрат 5 л</t>
  </si>
  <si>
    <t>канистра</t>
  </si>
  <si>
    <t xml:space="preserve">Алмадез </t>
  </si>
  <si>
    <t xml:space="preserve">Акмадез </t>
  </si>
  <si>
    <t>Акмадез</t>
  </si>
  <si>
    <t>Феноски -дез</t>
  </si>
  <si>
    <t>Фенокси - дез</t>
  </si>
  <si>
    <t>Акма -Хлор</t>
  </si>
  <si>
    <t>Акма - Хлор</t>
  </si>
  <si>
    <t>хлорные  таблетки 3,3 г</t>
  </si>
  <si>
    <t>Хлор - Ал</t>
  </si>
  <si>
    <t>хлорные гранулы</t>
  </si>
  <si>
    <t>Фенокси -Стерил</t>
  </si>
  <si>
    <t>Фенокси  -Стерил</t>
  </si>
  <si>
    <t>Альфапирокс жидкость</t>
  </si>
  <si>
    <t>жидкость  5 л</t>
  </si>
  <si>
    <t>Алмасофт</t>
  </si>
  <si>
    <t>жидкое  мыло 1 л</t>
  </si>
  <si>
    <t>жидкое  мыло 5 л</t>
  </si>
  <si>
    <t xml:space="preserve">  паста  25 гр</t>
  </si>
  <si>
    <t>Иглы  карпульные</t>
  </si>
  <si>
    <t>Иглы  карпульные 27 G х 42</t>
  </si>
  <si>
    <t>Альванес  с линкомицином</t>
  </si>
  <si>
    <t>Альванес  с  линкомицином</t>
  </si>
  <si>
    <t xml:space="preserve">Альвастаз </t>
  </si>
  <si>
    <t>Альвостаз</t>
  </si>
  <si>
    <t>Висцин</t>
  </si>
  <si>
    <t>Кетак Моляр Изимикс</t>
  </si>
  <si>
    <t>Кетак Моляр</t>
  </si>
  <si>
    <t>Глассин  Бейз</t>
  </si>
  <si>
    <t>Глассин Бейз</t>
  </si>
  <si>
    <t>Цемион</t>
  </si>
  <si>
    <t xml:space="preserve">Стоматологические  боры </t>
  </si>
  <si>
    <t>Стоматологические  боры(Япония,Германия, Корея)</t>
  </si>
  <si>
    <t>Стоматологические  боры шаровидные, цилиндрические, конусовидные для  турбинных  наконечников  и  угловых  наконечников</t>
  </si>
  <si>
    <t>Крезодент  жидкость</t>
  </si>
  <si>
    <t>жидкость</t>
  </si>
  <si>
    <t>Йодент паста</t>
  </si>
  <si>
    <t>паста 25 гр</t>
  </si>
  <si>
    <t>Пульпоэкстрактор</t>
  </si>
  <si>
    <t>Пульпоэкстракторы короткие</t>
  </si>
  <si>
    <t>Пульпоэкстракторы  длиные</t>
  </si>
  <si>
    <t>Мышьяковистая  паста</t>
  </si>
  <si>
    <t>Нон  арсеник</t>
  </si>
  <si>
    <t xml:space="preserve">паста </t>
  </si>
  <si>
    <t>Кальций  пульпин</t>
  </si>
  <si>
    <t>Аэрозоль  для  наконечников</t>
  </si>
  <si>
    <t>спрей- масло д/смазки  и  очистки  наконечников</t>
  </si>
  <si>
    <t>Каналонаполнители для углового</t>
  </si>
  <si>
    <t>Каналонаполнители  для  углового</t>
  </si>
  <si>
    <t>Эндофил</t>
  </si>
  <si>
    <t xml:space="preserve">Альванес - паста </t>
  </si>
  <si>
    <t>Альванес паста</t>
  </si>
  <si>
    <t>Апекс -локатор</t>
  </si>
  <si>
    <t>Канал  МТА   для  пломбирования  корневых  каналов</t>
  </si>
  <si>
    <t>Канал  МТА  для  пломбирования корневых каналов</t>
  </si>
  <si>
    <t>Дентин - паста</t>
  </si>
  <si>
    <t>Дентин  - паста</t>
  </si>
  <si>
    <t>паста</t>
  </si>
  <si>
    <t>Композит  химического отверждения</t>
  </si>
  <si>
    <t>Композит химического  отверждения</t>
  </si>
  <si>
    <t>Йодент  для временного  пломбирования</t>
  </si>
  <si>
    <t>Шапочка -колпак одноразовый</t>
  </si>
  <si>
    <t>60                             ( по 20 шт. 3-х видов)</t>
  </si>
  <si>
    <t>Скальпель №15</t>
  </si>
  <si>
    <t>Скальпель № 18</t>
  </si>
  <si>
    <t>Скальпель № 21</t>
  </si>
  <si>
    <t>Скальпель № 22</t>
  </si>
  <si>
    <t>Скальпель № 23</t>
  </si>
  <si>
    <t>Тест полоски Акку Чек Актив №50</t>
  </si>
  <si>
    <t>Тест полоски  Акку Чек Актив  №50</t>
  </si>
  <si>
    <t>тест  полоски</t>
  </si>
  <si>
    <t>Тест полоски Акку Чек Перформа №50</t>
  </si>
  <si>
    <t>Тест полоски  Акку Чек Перформа  №50</t>
  </si>
  <si>
    <t xml:space="preserve">Кружка  Эсмарха </t>
  </si>
  <si>
    <t xml:space="preserve">Кружка Эсмарха </t>
  </si>
  <si>
    <t>кружка  Эсмарха</t>
  </si>
  <si>
    <t>Прибор для  измерения  артериального  давления модель LD -71, манжеты LD -Cuff с  принадлежностями</t>
  </si>
  <si>
    <t>прибор для  измерения  артериального  давления</t>
  </si>
  <si>
    <t>Спринцовка резиновая  №3  тип А</t>
  </si>
  <si>
    <t>спринцовка</t>
  </si>
  <si>
    <t>Спринцовка резиновая  №15</t>
  </si>
  <si>
    <t>Оригинальная  линия Perfusor  д/внутривенных вливаний  малых   объемов</t>
  </si>
  <si>
    <t>оригинальная  линия</t>
  </si>
  <si>
    <t>Катетер внутривенный Helmflon размер 16G,18G,20G,22G,24G стерильный,  однократного   применения</t>
  </si>
  <si>
    <t>катетер</t>
  </si>
  <si>
    <t>Мешок  Амбу ручной,  многоразовый,  для  взрослых</t>
  </si>
  <si>
    <t>мешок  амбу</t>
  </si>
  <si>
    <t>Мешок  Амбу ручной,  одноразовый,  для  взрослых</t>
  </si>
  <si>
    <t>Perifix 401  - Набор для продленной эпидуральной анестезии в комплекте (большой) /4514017/</t>
  </si>
  <si>
    <t>Certofix Mono (S320) набор однопросв. катетера д/катетер.верх. полой вены по мет. Сельдингера /4160258/</t>
  </si>
  <si>
    <t>Certofix Mono (S420) набор однопросв. катетера д/катетер. верх. полой вены по мет. Сельдингера /4160304/</t>
  </si>
  <si>
    <t>Perican игла для спинальной анестезии размер G18 /1,3х80мм/ стерильн., однократного применения /4512383/</t>
  </si>
  <si>
    <t>набор</t>
  </si>
  <si>
    <t>игла</t>
  </si>
  <si>
    <t>Заявка   на  лекарственные  средства   и  изделия  медицинского  назначения     на  2019  год</t>
  </si>
  <si>
    <t>Детское  питание</t>
  </si>
  <si>
    <t>раствор для  инфузий  5 % -400,0</t>
  </si>
  <si>
    <t>раствор для  инфузий  0,9 % -500,0</t>
  </si>
  <si>
    <t>раствор для  инфузий  0,9 % - 400,0</t>
  </si>
  <si>
    <t>Бумага для  КТГ</t>
  </si>
  <si>
    <t>рулон</t>
  </si>
  <si>
    <t>Термобумага</t>
  </si>
  <si>
    <t>Термобумага             UPP -110 S</t>
  </si>
  <si>
    <t>Бумага для  КТГ ( 152 мм*25 м*16 мм) Bionet 1400</t>
  </si>
  <si>
    <t>Бумага для  КТГ Bionet 1400</t>
  </si>
  <si>
    <t>Сывортка противоботулиническая  типа А</t>
  </si>
  <si>
    <t>Сывортка противоботулиническая  типа В</t>
  </si>
  <si>
    <t>Сывортка противоботулиническая  типа Е</t>
  </si>
  <si>
    <t>Сывортка противоботулиническая  типа А, очищенная концентрированная,жидкая</t>
  </si>
  <si>
    <t>суспензия д/ин. 10000 МЕ/амп №5</t>
  </si>
  <si>
    <t>Сывортка противоботулиническая  типа Е, очищенная концентрированная,жидкая</t>
  </si>
  <si>
    <t>суспензия д/ин. 5000 МЕ/амп №5</t>
  </si>
  <si>
    <t>Сывортка противоботулиническая  типаВ, очищенная концентрированная,жидкая</t>
  </si>
  <si>
    <t xml:space="preserve">Лампа бактерицидная </t>
  </si>
  <si>
    <t>Лампа  бактерицидная</t>
  </si>
  <si>
    <t>Метилдопа</t>
  </si>
  <si>
    <t>Допегит</t>
  </si>
  <si>
    <t xml:space="preserve">таблетка 250 мг </t>
  </si>
  <si>
    <t>Коринфар</t>
  </si>
  <si>
    <t>Йод</t>
  </si>
  <si>
    <t>спиртовый  раствор  5%-30,0</t>
  </si>
  <si>
    <t>Бриллиантовый зеленый раствор спиртовой 1%</t>
  </si>
  <si>
    <t>спиртовый  раствор   1 % -20,0</t>
  </si>
  <si>
    <t>раствор  3% -90 мл</t>
  </si>
  <si>
    <t>Раствор спиртовой бриллиантовый  зеленый</t>
  </si>
  <si>
    <t>Перекись водорода</t>
  </si>
  <si>
    <t>Перекись  водорода</t>
  </si>
  <si>
    <t>Калия  перманганат</t>
  </si>
  <si>
    <t>порошок  5 г</t>
  </si>
  <si>
    <t>Мазь  тетрациклиновая глазная</t>
  </si>
  <si>
    <t>Мазь  тетрациклиновая  глазная</t>
  </si>
  <si>
    <t>тюб.</t>
  </si>
  <si>
    <t>Хлорамфеникол</t>
  </si>
  <si>
    <t>Левомицетин</t>
  </si>
  <si>
    <t>таб.</t>
  </si>
  <si>
    <t>Парацетамол</t>
  </si>
  <si>
    <t>таблетка  500 мг</t>
  </si>
  <si>
    <t>суппозитории  ректальные 250 мг</t>
  </si>
  <si>
    <t>суп.</t>
  </si>
  <si>
    <t>суппозитории  ректальные 100 мг</t>
  </si>
  <si>
    <t>Перметрин</t>
  </si>
  <si>
    <t>Педекс</t>
  </si>
  <si>
    <t>раствор  для  наружного  применения  0,5 % -60 мл</t>
  </si>
  <si>
    <t>Ацетилцестеин</t>
  </si>
  <si>
    <t>АЦЦ</t>
  </si>
  <si>
    <t>порошок  для  приготовления раствора  для  приема  внутрь 200 мг по  3 г</t>
  </si>
  <si>
    <t>Амбробене</t>
  </si>
  <si>
    <t>пак.</t>
  </si>
  <si>
    <t>раствор  для  приема  внутрь  и  ингаляций 7,5  мг/мл во  флаконе  100 мл</t>
  </si>
  <si>
    <t>Аммиак</t>
  </si>
  <si>
    <t>раствор  для  наружного  применения 10 % -20 мл</t>
  </si>
  <si>
    <t>мазь глазная  1% -10 г</t>
  </si>
  <si>
    <t>Декспантенол</t>
  </si>
  <si>
    <t>аэрозоль  для  наружного  применения  117 г</t>
  </si>
  <si>
    <t>Пантенол</t>
  </si>
  <si>
    <t>Нифедипин</t>
  </si>
  <si>
    <t>таблетка  20 мг</t>
  </si>
  <si>
    <t xml:space="preserve">Хлорамфеникол </t>
  </si>
  <si>
    <t>глазные  капли  0,5 % -10,0</t>
  </si>
  <si>
    <t>Ацетилсалициловая  кислота</t>
  </si>
  <si>
    <t>таблетка 500 мг</t>
  </si>
  <si>
    <t>Ультрафиолетовая  бактерицидная  лампа , мощность 15 Вт,напряжение лампы 55 В,  ток лампы 0,31 А.Срок  службы  9000ч. Производитель Россия</t>
  </si>
  <si>
    <t>Ультрафиолетовая  бактерицидная  лампа , мощность 30 Вт,напряжение лампы 96 В,  ток лампы 0,37А.Срок  службы  9000ч. Производитель Россия</t>
  </si>
  <si>
    <t>Азопирам</t>
  </si>
  <si>
    <t>Спиртовые салфетки 65 х30</t>
  </si>
  <si>
    <t>Спиртовые салфетки 65 х60</t>
  </si>
  <si>
    <t>Спиртовые салфетки</t>
  </si>
  <si>
    <t xml:space="preserve">Спиртовые салфетки </t>
  </si>
  <si>
    <t>Шапочка -берет</t>
  </si>
  <si>
    <t xml:space="preserve">Лоток почкообразный </t>
  </si>
  <si>
    <t>200мм из нержавеющей стали</t>
  </si>
  <si>
    <t>260мм из нержавеющей стали</t>
  </si>
  <si>
    <t>Жгут эластичный на застежке для взрослых</t>
  </si>
  <si>
    <t>45см х2,5см</t>
  </si>
  <si>
    <t xml:space="preserve">Жгут эластичный на застежке для детей </t>
  </si>
  <si>
    <t>Жгут эластичный на застежке для детей</t>
  </si>
  <si>
    <t>35см х2,5см</t>
  </si>
  <si>
    <t>Штатив под капельницу</t>
  </si>
  <si>
    <t xml:space="preserve">Ножницы для разреза повязок с пуговкой </t>
  </si>
  <si>
    <t>185мм</t>
  </si>
  <si>
    <t xml:space="preserve">Ножницы о/к изогнутые </t>
  </si>
  <si>
    <t>Ножницы о/к изогнутые</t>
  </si>
  <si>
    <t>160мм</t>
  </si>
  <si>
    <t xml:space="preserve">Шпатель для языка металлический 2-х сторон </t>
  </si>
  <si>
    <t xml:space="preserve">МИЗ-Т </t>
  </si>
  <si>
    <t xml:space="preserve">Пинцет хирургический ПХ-МИЗ-Т типоразмер </t>
  </si>
  <si>
    <t>Шпатель для языка метьаллический 2-х сторон</t>
  </si>
  <si>
    <t>Пинцет хирургический ПХ-МИЗ-Т типоразмер</t>
  </si>
  <si>
    <t>№8 150*2,5мм</t>
  </si>
  <si>
    <t xml:space="preserve">Ножницы мед.хирургические  детские тупокон.прямые </t>
  </si>
  <si>
    <t xml:space="preserve">Ножницы мед.хирургические детские тупокон.прямые </t>
  </si>
  <si>
    <t>125мм</t>
  </si>
  <si>
    <t xml:space="preserve">Ножницы мед.хирургические тупокон.вертикально-изогнутые </t>
  </si>
  <si>
    <t>Ножницы мед.хирургические тупокон.вертикально-изогнутые</t>
  </si>
  <si>
    <t>140мм</t>
  </si>
  <si>
    <t>Ножницы мед.хирургические для рубцовых тканей вертик-изогнутые</t>
  </si>
  <si>
    <t>150мм</t>
  </si>
  <si>
    <t xml:space="preserve">Ножницы мед.санитарные для стрижки волос </t>
  </si>
  <si>
    <t>Ножницы мед.санитарные для стрижки волос</t>
  </si>
  <si>
    <t>175мм</t>
  </si>
  <si>
    <t xml:space="preserve">Ножницы мед.хирургические вертик-изогнутые остроконечный </t>
  </si>
  <si>
    <t xml:space="preserve">Ножницы мед.хирургические вертик-изогнутые остроконечный  остроконечный </t>
  </si>
  <si>
    <t>100 мм</t>
  </si>
  <si>
    <t>Жгут эластичный</t>
  </si>
  <si>
    <t>Жгут  эластичный</t>
  </si>
  <si>
    <t>Жгут</t>
  </si>
  <si>
    <t>Штатив</t>
  </si>
  <si>
    <t>Ростомер  для  новорожденных             РДМ-01 "Лиза"- 845 мм</t>
  </si>
  <si>
    <t>Ростомер</t>
  </si>
  <si>
    <t>Облучатель 2-х ламповый передвижной, слампами</t>
  </si>
  <si>
    <t>Облучатель длина 400 мм,шир.400 мм,выс.1300 мм</t>
  </si>
  <si>
    <t>КСКФ -3,с фильтром</t>
  </si>
  <si>
    <t>Набор реагентов " Alere HIV Combo" иммунохроматический экспресс- тест     для  одновременного  определения  антитела р24 ВИЧ и  антител к  ВИЧ -1 и 2  типов (ВИЧ -1, ВИЧ -2) в  сыворотке,   плазме  и цельной  крови  человека с  ПРИНАДЛЕЖНОСТЯМИ (1 уп.-Капилляр, 1 шт -Чейз буфер) №20</t>
  </si>
  <si>
    <t xml:space="preserve">Локтевой дозатор для дезинфизурующих средств </t>
  </si>
  <si>
    <t>Дентин паста (цитрон)</t>
  </si>
  <si>
    <t>Дентин паста</t>
  </si>
  <si>
    <t xml:space="preserve">Зеркало стоматологическое </t>
  </si>
  <si>
    <t>Зеркало стоматологическое</t>
  </si>
  <si>
    <t>Ручка для зеркала</t>
  </si>
  <si>
    <t>Крезодент-ВладМива</t>
  </si>
  <si>
    <t>крезодент-ВладМива</t>
  </si>
  <si>
    <t>Септанест с адреналином</t>
  </si>
  <si>
    <t>Мепивастезин(13043)</t>
  </si>
  <si>
    <t>Убестизин форте(152070)</t>
  </si>
  <si>
    <t>Стоматологические иглыSeptoject27G*42mm</t>
  </si>
  <si>
    <t>Стоматологические иглы Septoject27G*42mm</t>
  </si>
  <si>
    <t>Пульпоэкстракторы ПЭ-"КМИЗ"</t>
  </si>
  <si>
    <t>длина 50мм</t>
  </si>
  <si>
    <t>длина 30мм</t>
  </si>
  <si>
    <t>Зонд</t>
  </si>
  <si>
    <t>Зонт</t>
  </si>
  <si>
    <t>Слюноотсос стоматологический Saliva Ejector(1A5108</t>
  </si>
  <si>
    <t>Слюноотсос стоматологичский Saliva Ejector(1A51080</t>
  </si>
  <si>
    <t>Эвиклор(4121121)</t>
  </si>
  <si>
    <t>Крезодент-ВладМива,</t>
  </si>
  <si>
    <t>M-Access K-Reamer25мм№40</t>
  </si>
  <si>
    <t>M-Access K-File25мм№25</t>
  </si>
  <si>
    <t>M-Access K-Reamer25мм№25</t>
  </si>
  <si>
    <t>M-Access Hedstroem File25мм№030</t>
  </si>
  <si>
    <t>M-Access Hedstroem File25мм№035</t>
  </si>
  <si>
    <t>Эндофил(10270)</t>
  </si>
  <si>
    <t>Эндонидл (20шт)-Блисстерованныеэндкие иглы</t>
  </si>
  <si>
    <t>Эндонидл(20шт)-Блистерованные эндкие иглы</t>
  </si>
  <si>
    <t>Альвостаз губка</t>
  </si>
  <si>
    <t>Наконечник НУПМ-40 с поворотной защелкой</t>
  </si>
  <si>
    <t xml:space="preserve">Наконечник НУПМ-40 с поворотной защелкой </t>
  </si>
  <si>
    <t>Наконечник НСТ 300-05 М4 РК-ИМН-5№016884 до 24.07.2022</t>
  </si>
  <si>
    <t>Нонечник НСТ 300-05 М4РК -ИМН-5№016884 до24.07.2022</t>
  </si>
  <si>
    <t>Иодоформ 10гр.про-во Россия,РК-ИМН-5№004218 от13.09.2012</t>
  </si>
  <si>
    <t>упак</t>
  </si>
  <si>
    <t>Гладилка серповидная Рк-ИМН-5№004047от31.08.2017(Беларусия)</t>
  </si>
  <si>
    <t>Гладилка серповидная РК-ИМН-5№004047от31.08.2017(Беларусия)</t>
  </si>
  <si>
    <t>Зонд зубной изогнутый L15РК-ИМН-5№004047 от31.08.2017(Беларусия)</t>
  </si>
  <si>
    <t>Зонд зубной изогнутый L15 РК-ИМН-5№004047 от31.08.2017(Беларусия0</t>
  </si>
  <si>
    <t>Экскаватор№1 РК-ИМН-5№004047 от31.08.2017(Беларусия)</t>
  </si>
  <si>
    <t>Экскаватор №1 РК-ИМН-5№004047 от31.082017(Беларусия)</t>
  </si>
  <si>
    <t>Бор алмазный Е801LSC.314.016</t>
  </si>
  <si>
    <t>Бор алмазный E801LSC.314.016</t>
  </si>
  <si>
    <t>Компетенс HC(микрофильный композит для пломбирования полостей 3,4,5)</t>
  </si>
  <si>
    <t>Файлы H-Files25mm30</t>
  </si>
  <si>
    <t>Файлы H-Files25mm35</t>
  </si>
  <si>
    <t>Файлы-Н-Files25mm25</t>
  </si>
  <si>
    <t xml:space="preserve">Файлы K-Files25mm25 </t>
  </si>
  <si>
    <t>Файлы K-Files25mm35</t>
  </si>
  <si>
    <t>Нон арсеник 6,5 гр,РК-ИМН-5№010307 от 30ю10ю2017</t>
  </si>
  <si>
    <t>Нон арсеник 6,5 гр РК-ИМН-5№010307 от 30ю10ю2017</t>
  </si>
  <si>
    <t xml:space="preserve">Кальципульпин </t>
  </si>
  <si>
    <t>Кальципульпин</t>
  </si>
  <si>
    <t>Спрей для чистки наконечников Spraunet 1600036</t>
  </si>
  <si>
    <t>Спрей для чистки наконечников Spraynet 1600036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</si>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</sst>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Arial"/>
      <family val="2"/>
      <charset val="204"/>
    </font>
    <font>
      <sz val="10"/>
      <color rgb="FF00000A"/>
      <name val="Arial"/>
      <family val="2"/>
      <charset val="204"/>
    </font>
    <font>
      <b/>
      <sz val="11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1"/>
      </left>
      <right/>
      <top style="medium">
        <color rgb="FF000001"/>
      </top>
      <bottom style="medium">
        <color rgb="FF000001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2">
    <xf numFmtId="0" fontId="0" fillId="0" borderId="0"/>
    <xf numFmtId="0" fontId="2" fillId="0" borderId="0"/>
  </cellStyleXfs>
  <cellXfs count="475">
    <xf numFmtId="0" fontId="0" fillId="0" borderId="0" xfId="0"/>
    <xf numFmtId="0" fontId="0" fillId="0" borderId="1" xfId="0" applyBorder="1"/>
    <xf numFmtId="0" fontId="1" fillId="0" borderId="0" xfId="0" applyFont="1"/>
    <xf numFmtId="0" fontId="1" fillId="0" borderId="1" xfId="0" applyFont="1" applyBorder="1"/>
    <xf numFmtId="0" fontId="4" fillId="0" borderId="0" xfId="0" applyFont="1"/>
    <xf numFmtId="0" fontId="0" fillId="0" borderId="0" xfId="0" applyFont="1"/>
    <xf numFmtId="0" fontId="1" fillId="0" borderId="0" xfId="0" applyFont="1" applyAlignment="1"/>
    <xf numFmtId="0" fontId="0" fillId="0" borderId="1" xfId="0" applyBorder="1" applyAlignment="1">
      <alignment horizontal="center"/>
    </xf>
    <xf numFmtId="0" fontId="7" fillId="2" borderId="1" xfId="0" applyFont="1" applyFill="1" applyBorder="1" applyAlignment="1" applyProtection="1">
      <alignment vertical="center" wrapText="1"/>
    </xf>
    <xf numFmtId="0" fontId="0" fillId="2" borderId="1" xfId="0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5" fillId="0" borderId="2" xfId="0" applyFont="1" applyBorder="1"/>
    <xf numFmtId="0" fontId="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/>
    <xf numFmtId="2" fontId="7" fillId="0" borderId="10" xfId="0" applyNumberFormat="1" applyFont="1" applyBorder="1" applyAlignment="1" applyProtection="1">
      <alignment horizontal="right" vertical="top"/>
      <protection locked="0"/>
    </xf>
    <xf numFmtId="0" fontId="5" fillId="0" borderId="1" xfId="0" applyFont="1" applyBorder="1"/>
    <xf numFmtId="0" fontId="0" fillId="3" borderId="1" xfId="0" applyFill="1" applyBorder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0" fillId="0" borderId="1" xfId="0" applyBorder="1" applyAlignment="1">
      <alignment vertical="top"/>
    </xf>
    <xf numFmtId="0" fontId="8" fillId="2" borderId="2" xfId="1" applyFont="1" applyFill="1" applyBorder="1" applyAlignment="1" applyProtection="1">
      <alignment horizontal="left" vertical="top" wrapText="1"/>
    </xf>
    <xf numFmtId="0" fontId="8" fillId="2" borderId="4" xfId="1" applyFont="1" applyFill="1" applyBorder="1" applyAlignment="1" applyProtection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vertical="top"/>
    </xf>
    <xf numFmtId="0" fontId="8" fillId="2" borderId="0" xfId="1" applyFont="1" applyFill="1" applyBorder="1" applyAlignment="1" applyProtection="1">
      <alignment horizontal="left" vertical="top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0" fontId="0" fillId="0" borderId="9" xfId="0" applyBorder="1"/>
    <xf numFmtId="0" fontId="0" fillId="0" borderId="9" xfId="0" applyBorder="1" applyAlignment="1">
      <alignment wrapText="1"/>
    </xf>
    <xf numFmtId="0" fontId="0" fillId="0" borderId="1" xfId="0" applyBorder="1" applyAlignment="1">
      <alignment horizontal="center" vertical="top" wrapText="1"/>
    </xf>
    <xf numFmtId="0" fontId="0" fillId="0" borderId="9" xfId="0" applyBorder="1" applyAlignment="1">
      <alignment vertical="center"/>
    </xf>
    <xf numFmtId="0" fontId="9" fillId="2" borderId="1" xfId="0" applyFont="1" applyFill="1" applyBorder="1" applyAlignment="1">
      <alignment horizontal="left" vertical="top" wrapText="1" indent="1"/>
    </xf>
    <xf numFmtId="0" fontId="5" fillId="0" borderId="1" xfId="0" applyFont="1" applyBorder="1" applyAlignment="1">
      <alignment vertical="center" wrapText="1"/>
    </xf>
    <xf numFmtId="0" fontId="5" fillId="0" borderId="9" xfId="0" applyFont="1" applyBorder="1"/>
    <xf numFmtId="0" fontId="5" fillId="0" borderId="6" xfId="0" applyFont="1" applyBorder="1" applyAlignment="1"/>
    <xf numFmtId="0" fontId="5" fillId="0" borderId="1" xfId="0" applyFont="1" applyBorder="1" applyAlignment="1">
      <alignment vertical="top"/>
    </xf>
    <xf numFmtId="0" fontId="10" fillId="0" borderId="1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center" wrapText="1" indent="1"/>
    </xf>
    <xf numFmtId="0" fontId="0" fillId="0" borderId="8" xfId="0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 indent="1"/>
    </xf>
    <xf numFmtId="0" fontId="5" fillId="0" borderId="6" xfId="0" applyFont="1" applyBorder="1" applyAlignment="1"/>
    <xf numFmtId="0" fontId="10" fillId="0" borderId="3" xfId="0" applyFont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 indent="1"/>
    </xf>
    <xf numFmtId="0" fontId="5" fillId="0" borderId="9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top" wrapText="1"/>
    </xf>
    <xf numFmtId="0" fontId="0" fillId="0" borderId="6" xfId="0" applyBorder="1" applyAlignment="1">
      <alignment vertical="center"/>
    </xf>
    <xf numFmtId="0" fontId="0" fillId="0" borderId="15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0" fillId="0" borderId="19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11" fillId="0" borderId="6" xfId="0" applyFont="1" applyBorder="1" applyAlignment="1"/>
    <xf numFmtId="0" fontId="11" fillId="0" borderId="15" xfId="0" applyFont="1" applyBorder="1" applyAlignment="1">
      <alignment horizontal="left" vertical="top" wrapText="1"/>
    </xf>
    <xf numFmtId="0" fontId="11" fillId="0" borderId="18" xfId="0" applyFont="1" applyBorder="1" applyAlignment="1">
      <alignment vertical="top" wrapText="1"/>
    </xf>
    <xf numFmtId="0" fontId="0" fillId="0" borderId="9" xfId="0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7" xfId="0" applyFont="1" applyFill="1" applyBorder="1"/>
    <xf numFmtId="0" fontId="0" fillId="0" borderId="5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1" xfId="0" applyFont="1" applyBorder="1" applyAlignment="1">
      <alignment vertical="top" wrapText="1"/>
    </xf>
    <xf numFmtId="2" fontId="12" fillId="0" borderId="10" xfId="0" applyNumberFormat="1" applyFont="1" applyBorder="1" applyAlignment="1" applyProtection="1">
      <alignment horizontal="right" vertical="top"/>
      <protection locked="0"/>
    </xf>
    <xf numFmtId="0" fontId="0" fillId="0" borderId="1" xfId="0" applyBorder="1" applyAlignmen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5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/>
    <xf numFmtId="0" fontId="0" fillId="0" borderId="9" xfId="0" applyBorder="1" applyAlignment="1">
      <alignment vertical="top" wrapText="1"/>
    </xf>
    <xf numFmtId="0" fontId="0" fillId="0" borderId="9" xfId="0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5" fillId="3" borderId="2" xfId="0" applyFont="1" applyFill="1" applyBorder="1" applyAlignment="1">
      <alignment wrapText="1"/>
    </xf>
    <xf numFmtId="0" fontId="5" fillId="4" borderId="6" xfId="0" applyFont="1" applyFill="1" applyBorder="1" applyAlignment="1"/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wrapText="1"/>
    </xf>
    <xf numFmtId="0" fontId="8" fillId="2" borderId="2" xfId="1" applyFont="1" applyFill="1" applyBorder="1" applyAlignment="1" applyProtection="1">
      <alignment horizontal="left" vertical="top" wrapText="1"/>
    </xf>
    <xf numFmtId="0" fontId="8" fillId="2" borderId="4" xfId="1" applyFont="1" applyFill="1" applyBorder="1" applyAlignment="1" applyProtection="1">
      <alignment horizontal="left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2" fontId="0" fillId="0" borderId="4" xfId="0" applyNumberFormat="1" applyBorder="1" applyAlignment="1">
      <alignment horizontal="center"/>
    </xf>
    <xf numFmtId="2" fontId="8" fillId="0" borderId="10" xfId="0" applyNumberFormat="1" applyFont="1" applyBorder="1" applyAlignment="1" applyProtection="1">
      <alignment horizontal="center"/>
      <protection locked="0"/>
    </xf>
    <xf numFmtId="0" fontId="13" fillId="5" borderId="28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/>
    <xf numFmtId="0" fontId="10" fillId="3" borderId="1" xfId="0" applyFont="1" applyFill="1" applyBorder="1" applyAlignment="1">
      <alignment horizontal="left" vertical="top" wrapText="1" indent="1"/>
    </xf>
    <xf numFmtId="0" fontId="5" fillId="3" borderId="9" xfId="0" applyFont="1" applyFill="1" applyBorder="1"/>
    <xf numFmtId="0" fontId="9" fillId="3" borderId="8" xfId="0" applyFont="1" applyFill="1" applyBorder="1" applyAlignment="1">
      <alignment horizontal="center" vertical="center" wrapText="1"/>
    </xf>
    <xf numFmtId="0" fontId="0" fillId="3" borderId="9" xfId="0" applyFill="1" applyBorder="1"/>
    <xf numFmtId="0" fontId="0" fillId="3" borderId="9" xfId="0" applyFill="1" applyBorder="1" applyAlignment="1">
      <alignment vertical="center"/>
    </xf>
    <xf numFmtId="0" fontId="0" fillId="3" borderId="9" xfId="0" applyFill="1" applyBorder="1" applyAlignment="1">
      <alignment horizontal="center"/>
    </xf>
    <xf numFmtId="0" fontId="0" fillId="3" borderId="0" xfId="0" applyFill="1"/>
    <xf numFmtId="0" fontId="5" fillId="0" borderId="1" xfId="0" applyFont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9" fillId="2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0" fontId="0" fillId="0" borderId="1" xfId="0" applyFill="1" applyBorder="1"/>
    <xf numFmtId="0" fontId="0" fillId="0" borderId="0" xfId="0" applyFill="1" applyBorder="1"/>
    <xf numFmtId="0" fontId="5" fillId="2" borderId="0" xfId="0" applyFont="1" applyFill="1" applyBorder="1" applyAlignment="1">
      <alignment horizontal="left" vertical="top"/>
    </xf>
    <xf numFmtId="0" fontId="9" fillId="2" borderId="0" xfId="0" applyFont="1" applyFill="1" applyBorder="1" applyAlignment="1">
      <alignment horizontal="left" vertical="top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5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10" fillId="2" borderId="3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center" vertical="top" wrapText="1"/>
    </xf>
    <xf numFmtId="0" fontId="5" fillId="0" borderId="4" xfId="0" applyFont="1" applyBorder="1" applyAlignment="1"/>
    <xf numFmtId="0" fontId="5" fillId="0" borderId="6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5" xfId="0" applyFont="1" applyBorder="1"/>
    <xf numFmtId="0" fontId="10" fillId="2" borderId="1" xfId="0" applyFont="1" applyFill="1" applyBorder="1" applyAlignment="1">
      <alignment vertical="top" wrapText="1"/>
    </xf>
    <xf numFmtId="0" fontId="0" fillId="0" borderId="1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12" fillId="3" borderId="10" xfId="0" applyNumberFormat="1" applyFont="1" applyFill="1" applyBorder="1" applyAlignment="1" applyProtection="1">
      <alignment horizontal="right" vertical="top"/>
      <protection locked="0"/>
    </xf>
    <xf numFmtId="2" fontId="7" fillId="2" borderId="10" xfId="0" applyNumberFormat="1" applyFont="1" applyFill="1" applyBorder="1" applyAlignment="1" applyProtection="1">
      <alignment horizontal="right" vertical="top"/>
      <protection locked="0"/>
    </xf>
    <xf numFmtId="0" fontId="5" fillId="2" borderId="1" xfId="0" applyFont="1" applyFill="1" applyBorder="1"/>
    <xf numFmtId="0" fontId="0" fillId="2" borderId="1" xfId="0" applyFill="1" applyBorder="1" applyAlignment="1">
      <alignment vertical="center" wrapText="1"/>
    </xf>
    <xf numFmtId="0" fontId="0" fillId="2" borderId="9" xfId="0" applyFill="1" applyBorder="1"/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4" xfId="0" applyBorder="1" applyAlignment="1">
      <alignment vertical="center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2" borderId="6" xfId="0" applyFont="1" applyFill="1" applyBorder="1" applyAlignment="1"/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1" xfId="0" applyFont="1" applyBorder="1"/>
    <xf numFmtId="0" fontId="0" fillId="2" borderId="1" xfId="0" applyFont="1" applyFill="1" applyBorder="1"/>
    <xf numFmtId="0" fontId="0" fillId="0" borderId="9" xfId="0" applyFont="1" applyBorder="1" applyAlignment="1">
      <alignment vertical="top" wrapText="1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wrapText="1"/>
    </xf>
    <xf numFmtId="0" fontId="0" fillId="0" borderId="9" xfId="0" applyFont="1" applyBorder="1"/>
    <xf numFmtId="0" fontId="9" fillId="0" borderId="32" xfId="0" applyFont="1" applyBorder="1" applyAlignment="1">
      <alignment vertical="center" wrapText="1"/>
    </xf>
    <xf numFmtId="0" fontId="9" fillId="0" borderId="32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/>
    </xf>
    <xf numFmtId="0" fontId="9" fillId="0" borderId="1" xfId="0" applyFont="1" applyBorder="1" applyAlignment="1">
      <alignment horizontal="left" vertical="top" wrapText="1" indent="1"/>
    </xf>
    <xf numFmtId="0" fontId="9" fillId="0" borderId="32" xfId="0" applyFont="1" applyBorder="1" applyAlignment="1">
      <alignment horizontal="center" vertical="top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top" wrapText="1"/>
    </xf>
    <xf numFmtId="2" fontId="7" fillId="0" borderId="10" xfId="0" applyNumberFormat="1" applyFont="1" applyBorder="1" applyAlignment="1" applyProtection="1">
      <alignment horizontal="center" vertical="top"/>
      <protection locked="0"/>
    </xf>
    <xf numFmtId="0" fontId="0" fillId="0" borderId="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9" fillId="0" borderId="3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9" xfId="0" applyFont="1" applyBorder="1" applyAlignment="1">
      <alignment wrapText="1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/>
    <xf numFmtId="0" fontId="0" fillId="0" borderId="7" xfId="0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vertical="top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1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9" fillId="0" borderId="2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wrapText="1"/>
    </xf>
    <xf numFmtId="0" fontId="5" fillId="2" borderId="3" xfId="0" applyFont="1" applyFill="1" applyBorder="1" applyAlignment="1">
      <alignment wrapText="1"/>
    </xf>
    <xf numFmtId="0" fontId="5" fillId="2" borderId="4" xfId="0" applyFont="1" applyFill="1" applyBorder="1" applyAlignment="1">
      <alignment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2" xfId="0" applyFont="1" applyBorder="1" applyAlignment="1" applyProtection="1">
      <alignment horizontal="left" vertical="top" wrapText="1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0" fillId="0" borderId="2" xfId="0" applyFont="1" applyBorder="1" applyAlignment="1">
      <alignment horizontal="left" vertical="top" wrapText="1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5" xfId="0" applyFont="1" applyBorder="1" applyAlignment="1"/>
    <xf numFmtId="0" fontId="0" fillId="0" borderId="11" xfId="0" applyFont="1" applyBorder="1" applyAlignment="1"/>
    <xf numFmtId="0" fontId="0" fillId="0" borderId="6" xfId="0" applyFont="1" applyBorder="1" applyAlignment="1"/>
    <xf numFmtId="0" fontId="0" fillId="0" borderId="2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2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top"/>
    </xf>
    <xf numFmtId="0" fontId="7" fillId="2" borderId="2" xfId="1" applyFont="1" applyFill="1" applyBorder="1" applyAlignment="1" applyProtection="1">
      <alignment horizontal="left" vertical="top" wrapText="1"/>
    </xf>
    <xf numFmtId="0" fontId="7" fillId="2" borderId="4" xfId="1" applyFont="1" applyFill="1" applyBorder="1" applyAlignment="1" applyProtection="1">
      <alignment horizontal="left" vertical="top" wrapText="1"/>
    </xf>
    <xf numFmtId="0" fontId="0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center" wrapText="1"/>
    </xf>
    <xf numFmtId="0" fontId="0" fillId="2" borderId="2" xfId="0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2" xfId="0" applyFill="1" applyBorder="1" applyAlignment="1">
      <alignment horizontal="center" wrapText="1"/>
    </xf>
    <xf numFmtId="0" fontId="0" fillId="2" borderId="4" xfId="0" applyFill="1" applyBorder="1" applyAlignment="1">
      <alignment horizont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8" fillId="2" borderId="2" xfId="1" applyFont="1" applyFill="1" applyBorder="1" applyAlignment="1" applyProtection="1">
      <alignment horizontal="left" vertical="top" wrapText="1"/>
    </xf>
    <xf numFmtId="0" fontId="8" fillId="2" borderId="4" xfId="1" applyFont="1" applyFill="1" applyBorder="1" applyAlignment="1" applyProtection="1">
      <alignment horizontal="left" vertical="top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2" borderId="2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/>
    </xf>
    <xf numFmtId="0" fontId="7" fillId="2" borderId="2" xfId="0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left" vertical="top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5" fillId="0" borderId="3" xfId="0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11" fillId="0" borderId="2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23" xfId="0" applyFont="1" applyBorder="1" applyAlignment="1">
      <alignment horizontal="center" vertical="top" wrapText="1"/>
    </xf>
    <xf numFmtId="0" fontId="10" fillId="2" borderId="2" xfId="0" applyFont="1" applyFill="1" applyBorder="1" applyAlignment="1">
      <alignment horizontal="center" vertical="top" wrapText="1"/>
    </xf>
    <xf numFmtId="0" fontId="10" fillId="2" borderId="3" xfId="0" applyFont="1" applyFill="1" applyBorder="1" applyAlignment="1">
      <alignment horizontal="center" vertical="top" wrapText="1"/>
    </xf>
    <xf numFmtId="0" fontId="10" fillId="2" borderId="4" xfId="0" applyFont="1" applyFill="1" applyBorder="1" applyAlignment="1">
      <alignment horizontal="center" vertical="top" wrapText="1"/>
    </xf>
    <xf numFmtId="0" fontId="10" fillId="2" borderId="2" xfId="0" applyFont="1" applyFill="1" applyBorder="1" applyAlignment="1">
      <alignment horizontal="left" vertical="top" wrapText="1"/>
    </xf>
    <xf numFmtId="0" fontId="10" fillId="2" borderId="3" xfId="0" applyFont="1" applyFill="1" applyBorder="1" applyAlignment="1">
      <alignment horizontal="left" vertical="top" wrapText="1"/>
    </xf>
    <xf numFmtId="0" fontId="10" fillId="0" borderId="26" xfId="0" applyFont="1" applyBorder="1" applyAlignment="1">
      <alignment horizontal="center" vertical="top" wrapText="1"/>
    </xf>
    <xf numFmtId="0" fontId="10" fillId="0" borderId="29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10" fillId="2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1" fillId="0" borderId="24" xfId="0" applyFont="1" applyBorder="1" applyAlignment="1">
      <alignment horizontal="center" vertical="top" wrapText="1"/>
    </xf>
    <xf numFmtId="0" fontId="11" fillId="0" borderId="25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11" fillId="0" borderId="20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5" fillId="4" borderId="2" xfId="0" applyFont="1" applyFill="1" applyBorder="1" applyAlignment="1">
      <alignment horizontal="left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vertical="top"/>
    </xf>
    <xf numFmtId="0" fontId="5" fillId="4" borderId="3" xfId="0" applyFont="1" applyFill="1" applyBorder="1" applyAlignment="1">
      <alignment horizontal="left" vertical="top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0" fillId="0" borderId="3" xfId="0" applyBorder="1" applyAlignment="1">
      <alignment horizontal="center" vertical="top" wrapText="1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top"/>
    </xf>
    <xf numFmtId="0" fontId="0" fillId="0" borderId="3" xfId="0" applyBorder="1" applyAlignment="1">
      <alignment horizontal="center" vertical="center"/>
    </xf>
    <xf numFmtId="0" fontId="9" fillId="4" borderId="2" xfId="0" applyFont="1" applyFill="1" applyBorder="1" applyAlignment="1">
      <alignment horizontal="left" vertical="top" wrapText="1"/>
    </xf>
    <xf numFmtId="0" fontId="9" fillId="4" borderId="3" xfId="0" applyFont="1" applyFill="1" applyBorder="1" applyAlignment="1">
      <alignment horizontal="left" vertical="top" wrapText="1"/>
    </xf>
    <xf numFmtId="0" fontId="9" fillId="4" borderId="4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vertical="center" wrapText="1"/>
    </xf>
    <xf numFmtId="0" fontId="5" fillId="4" borderId="2" xfId="0" applyFont="1" applyFill="1" applyBorder="1" applyAlignment="1">
      <alignment wrapText="1"/>
    </xf>
    <xf numFmtId="0" fontId="5" fillId="4" borderId="3" xfId="0" applyFont="1" applyFill="1" applyBorder="1" applyAlignment="1">
      <alignment wrapText="1"/>
    </xf>
    <xf numFmtId="0" fontId="5" fillId="4" borderId="4" xfId="0" applyFont="1" applyFill="1" applyBorder="1" applyAlignment="1">
      <alignment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10" fillId="3" borderId="2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top" wrapText="1"/>
    </xf>
    <xf numFmtId="0" fontId="10" fillId="3" borderId="2" xfId="0" applyFont="1" applyFill="1" applyBorder="1" applyAlignment="1">
      <alignment horizontal="left" vertical="top" wrapText="1"/>
    </xf>
    <xf numFmtId="0" fontId="10" fillId="3" borderId="3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5" xfId="0" applyBorder="1" applyAlignment="1"/>
    <xf numFmtId="0" fontId="0" fillId="0" borderId="11" xfId="0" applyBorder="1" applyAlignment="1"/>
    <xf numFmtId="0" fontId="0" fillId="0" borderId="6" xfId="0" applyBorder="1" applyAlignment="1"/>
    <xf numFmtId="0" fontId="0" fillId="0" borderId="3" xfId="0" applyBorder="1" applyAlignment="1">
      <alignment horizontal="left" vertical="top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3" xfId="0" applyBorder="1" applyAlignment="1">
      <alignment horizontal="center" vertical="top"/>
    </xf>
    <xf numFmtId="0" fontId="8" fillId="2" borderId="2" xfId="1" applyFont="1" applyFill="1" applyBorder="1" applyAlignment="1" applyProtection="1">
      <alignment horizontal="center" vertical="top" wrapText="1"/>
    </xf>
    <xf numFmtId="0" fontId="8" fillId="2" borderId="4" xfId="1" applyFont="1" applyFill="1" applyBorder="1" applyAlignment="1" applyProtection="1">
      <alignment horizontal="center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4" fillId="2" borderId="2" xfId="1" applyFont="1" applyFill="1" applyBorder="1" applyAlignment="1" applyProtection="1">
      <alignment horizontal="center" vertical="top" wrapText="1"/>
    </xf>
    <xf numFmtId="0" fontId="14" fillId="2" borderId="4" xfId="1" applyFont="1" applyFill="1" applyBorder="1" applyAlignment="1" applyProtection="1">
      <alignment horizontal="center" vertical="top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7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</cellXfs>
  <cellStyles count="2">
    <cellStyle name="Обычный" xfId="0" builtinId="0"/>
    <cellStyle name="Обычный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3"/>
  <sheetViews>
    <sheetView tabSelected="1" workbookViewId="0">
      <selection activeCell="J69" sqref="J69"/>
    </sheetView>
  </sheetViews>
  <sheetFormatPr defaultRowHeight="15" x14ac:dyDescent="0.25"/>
  <cols>
    <col min="1" max="1" width="4" customWidth="1"/>
    <col min="5" max="5" width="8.28515625" customWidth="1"/>
    <col min="6" max="6" width="7.140625" hidden="1" customWidth="1"/>
    <col min="7" max="7" width="29.28515625" customWidth="1"/>
    <col min="9" max="9" width="19.5703125" customWidth="1"/>
    <col min="11" max="11" width="11.42578125" customWidth="1"/>
    <col min="13" max="13" width="6.140625" customWidth="1"/>
  </cols>
  <sheetData>
    <row r="1" spans="1:25" ht="15.75" x14ac:dyDescent="0.25">
      <c r="A1" s="282" t="s">
        <v>21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</row>
    <row r="3" spans="1:25" x14ac:dyDescent="0.25">
      <c r="A3" s="2" t="s">
        <v>24</v>
      </c>
      <c r="D3" s="4" t="s">
        <v>22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5" x14ac:dyDescent="0.25">
      <c r="A4" s="283" t="s">
        <v>23</v>
      </c>
      <c r="B4" s="283"/>
      <c r="C4" s="283"/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T4" s="283"/>
      <c r="U4" s="283"/>
      <c r="V4" s="283"/>
      <c r="W4" s="283"/>
      <c r="X4" s="283"/>
    </row>
    <row r="5" spans="1:25" x14ac:dyDescent="0.25">
      <c r="A5" s="283"/>
      <c r="B5" s="283"/>
      <c r="C5" s="283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</row>
    <row r="6" spans="1:25" x14ac:dyDescent="0.25">
      <c r="E6" s="6" t="s">
        <v>292</v>
      </c>
      <c r="F6" s="6"/>
      <c r="G6" s="6"/>
      <c r="H6" s="6"/>
      <c r="I6" s="6"/>
      <c r="J6" s="6"/>
      <c r="K6" s="6"/>
      <c r="L6" s="6"/>
      <c r="M6" s="2"/>
      <c r="N6" s="2"/>
      <c r="O6" s="2"/>
      <c r="P6" s="2"/>
    </row>
    <row r="9" spans="1:25" x14ac:dyDescent="0.25">
      <c r="A9" s="284" t="s">
        <v>0</v>
      </c>
      <c r="B9" s="286" t="s">
        <v>1</v>
      </c>
      <c r="C9" s="287"/>
      <c r="D9" s="287"/>
      <c r="E9" s="287"/>
      <c r="F9" s="288"/>
      <c r="G9" s="292" t="s">
        <v>18</v>
      </c>
      <c r="H9" s="294" t="s">
        <v>2</v>
      </c>
      <c r="I9" s="295"/>
      <c r="J9" s="284" t="s">
        <v>3</v>
      </c>
      <c r="K9" s="10" t="s">
        <v>20</v>
      </c>
      <c r="L9" s="286" t="s">
        <v>4</v>
      </c>
      <c r="M9" s="288"/>
      <c r="N9" s="300" t="s">
        <v>17</v>
      </c>
      <c r="O9" s="301"/>
      <c r="P9" s="301"/>
      <c r="Q9" s="301"/>
      <c r="R9" s="301"/>
      <c r="S9" s="301"/>
      <c r="T9" s="301"/>
      <c r="U9" s="301"/>
      <c r="V9" s="301"/>
      <c r="W9" s="301"/>
      <c r="X9" s="301"/>
      <c r="Y9" s="302"/>
    </row>
    <row r="10" spans="1:25" x14ac:dyDescent="0.25">
      <c r="A10" s="285"/>
      <c r="B10" s="289"/>
      <c r="C10" s="290"/>
      <c r="D10" s="290"/>
      <c r="E10" s="290"/>
      <c r="F10" s="291"/>
      <c r="G10" s="293"/>
      <c r="H10" s="296"/>
      <c r="I10" s="297"/>
      <c r="J10" s="285"/>
      <c r="K10" s="11"/>
      <c r="L10" s="298"/>
      <c r="M10" s="299"/>
      <c r="N10" s="3" t="s">
        <v>5</v>
      </c>
      <c r="O10" s="3" t="s">
        <v>7</v>
      </c>
      <c r="P10" s="3" t="s">
        <v>6</v>
      </c>
      <c r="Q10" s="3" t="s">
        <v>8</v>
      </c>
      <c r="R10" s="3" t="s">
        <v>9</v>
      </c>
      <c r="S10" s="3" t="s">
        <v>10</v>
      </c>
      <c r="T10" s="3" t="s">
        <v>11</v>
      </c>
      <c r="U10" s="3" t="s">
        <v>12</v>
      </c>
      <c r="V10" s="3" t="s">
        <v>13</v>
      </c>
      <c r="W10" s="3" t="s">
        <v>14</v>
      </c>
      <c r="X10" s="3" t="s">
        <v>15</v>
      </c>
      <c r="Y10" s="3" t="s">
        <v>16</v>
      </c>
    </row>
    <row r="11" spans="1:25" ht="30.75" customHeight="1" x14ac:dyDescent="0.25">
      <c r="A11" s="12">
        <v>1</v>
      </c>
      <c r="B11" s="265" t="s">
        <v>303</v>
      </c>
      <c r="C11" s="266"/>
      <c r="D11" s="266"/>
      <c r="E11" s="266"/>
      <c r="F11" s="267"/>
      <c r="G11" s="13" t="s">
        <v>306</v>
      </c>
      <c r="H11" s="268" t="s">
        <v>307</v>
      </c>
      <c r="I11" s="269"/>
      <c r="J11" s="13" t="s">
        <v>52</v>
      </c>
      <c r="K11" s="192">
        <v>18700</v>
      </c>
      <c r="L11" s="303">
        <v>1</v>
      </c>
      <c r="M11" s="304"/>
      <c r="N11" s="178"/>
      <c r="O11" s="179">
        <v>1</v>
      </c>
      <c r="P11" s="179"/>
      <c r="Q11" s="1"/>
      <c r="R11" s="1"/>
      <c r="S11" s="1"/>
      <c r="T11" s="9"/>
      <c r="U11" s="7"/>
      <c r="V11" s="1"/>
      <c r="W11" s="1"/>
      <c r="X11" s="1"/>
      <c r="Y11" s="1"/>
    </row>
    <row r="12" spans="1:25" ht="29.25" customHeight="1" x14ac:dyDescent="0.25">
      <c r="A12" s="12">
        <v>2</v>
      </c>
      <c r="B12" s="305" t="s">
        <v>304</v>
      </c>
      <c r="C12" s="306"/>
      <c r="D12" s="306"/>
      <c r="E12" s="306"/>
      <c r="F12" s="307"/>
      <c r="G12" s="13" t="s">
        <v>310</v>
      </c>
      <c r="H12" s="268" t="s">
        <v>309</v>
      </c>
      <c r="I12" s="269"/>
      <c r="J12" s="171" t="s">
        <v>52</v>
      </c>
      <c r="K12" s="193">
        <v>19800</v>
      </c>
      <c r="L12" s="303">
        <v>1</v>
      </c>
      <c r="M12" s="304"/>
      <c r="N12" s="178"/>
      <c r="O12" s="179">
        <v>1</v>
      </c>
      <c r="P12" s="179"/>
      <c r="Q12" s="1"/>
      <c r="R12" s="1"/>
      <c r="S12" s="1"/>
      <c r="T12" s="9"/>
      <c r="U12" s="7"/>
      <c r="V12" s="1"/>
      <c r="W12" s="1"/>
      <c r="X12" s="1"/>
      <c r="Y12" s="1"/>
    </row>
    <row r="13" spans="1:25" ht="29.25" customHeight="1" x14ac:dyDescent="0.25">
      <c r="A13" s="17">
        <v>3</v>
      </c>
      <c r="B13" s="305" t="s">
        <v>305</v>
      </c>
      <c r="C13" s="306"/>
      <c r="D13" s="306"/>
      <c r="E13" s="306"/>
      <c r="F13" s="307"/>
      <c r="G13" s="13" t="s">
        <v>308</v>
      </c>
      <c r="H13" s="268" t="s">
        <v>307</v>
      </c>
      <c r="I13" s="269"/>
      <c r="J13" s="171" t="s">
        <v>52</v>
      </c>
      <c r="K13" s="175">
        <v>21450</v>
      </c>
      <c r="L13" s="243">
        <v>1</v>
      </c>
      <c r="M13" s="244"/>
      <c r="N13" s="178"/>
      <c r="O13" s="179">
        <v>1</v>
      </c>
      <c r="P13" s="179"/>
      <c r="Q13" s="1"/>
      <c r="R13" s="1"/>
      <c r="S13" s="1"/>
      <c r="T13" s="1"/>
      <c r="U13" s="7"/>
      <c r="V13" s="1"/>
      <c r="W13" s="1"/>
      <c r="X13" s="1"/>
      <c r="Y13" s="1"/>
    </row>
    <row r="14" spans="1:25" ht="29.25" customHeight="1" x14ac:dyDescent="0.25">
      <c r="A14" s="17">
        <v>4</v>
      </c>
      <c r="B14" s="308" t="s">
        <v>186</v>
      </c>
      <c r="C14" s="309"/>
      <c r="D14" s="309"/>
      <c r="E14" s="309"/>
      <c r="F14" s="310"/>
      <c r="G14" s="180" t="s">
        <v>186</v>
      </c>
      <c r="H14" s="308" t="s">
        <v>187</v>
      </c>
      <c r="I14" s="310"/>
      <c r="J14" s="181" t="s">
        <v>51</v>
      </c>
      <c r="K14" s="194">
        <v>11.42</v>
      </c>
      <c r="L14" s="280">
        <v>5000</v>
      </c>
      <c r="M14" s="281"/>
      <c r="N14" s="178"/>
      <c r="O14" s="179">
        <v>5000</v>
      </c>
      <c r="P14" s="179"/>
      <c r="Q14" s="1"/>
      <c r="R14" s="1"/>
      <c r="S14" s="1"/>
      <c r="T14" s="1"/>
      <c r="U14" s="7"/>
      <c r="V14" s="1"/>
      <c r="W14" s="1"/>
      <c r="X14" s="1"/>
      <c r="Y14" s="1"/>
    </row>
    <row r="15" spans="1:25" ht="29.25" customHeight="1" x14ac:dyDescent="0.25">
      <c r="A15" s="17">
        <v>5</v>
      </c>
      <c r="B15" s="317" t="s">
        <v>181</v>
      </c>
      <c r="C15" s="318"/>
      <c r="D15" s="318"/>
      <c r="E15" s="318"/>
      <c r="F15" s="319"/>
      <c r="G15" s="182" t="s">
        <v>182</v>
      </c>
      <c r="H15" s="320" t="s">
        <v>183</v>
      </c>
      <c r="I15" s="321"/>
      <c r="J15" s="183" t="s">
        <v>184</v>
      </c>
      <c r="K15" s="195">
        <v>24</v>
      </c>
      <c r="L15" s="280">
        <v>5000</v>
      </c>
      <c r="M15" s="281"/>
      <c r="N15" s="178"/>
      <c r="O15" s="191">
        <v>5000</v>
      </c>
      <c r="P15" s="191"/>
      <c r="Q15" s="1"/>
      <c r="R15" s="1"/>
      <c r="S15" s="1"/>
      <c r="T15" s="1"/>
      <c r="U15" s="7"/>
      <c r="V15" s="1"/>
      <c r="W15" s="1"/>
      <c r="X15" s="1"/>
      <c r="Y15" s="1"/>
    </row>
    <row r="16" spans="1:25" ht="26.25" customHeight="1" x14ac:dyDescent="0.25">
      <c r="A16" s="151">
        <v>6</v>
      </c>
      <c r="B16" s="272" t="s">
        <v>188</v>
      </c>
      <c r="C16" s="273"/>
      <c r="D16" s="273"/>
      <c r="E16" s="273"/>
      <c r="F16" s="274"/>
      <c r="G16" s="95" t="s">
        <v>188</v>
      </c>
      <c r="H16" s="270" t="s">
        <v>366</v>
      </c>
      <c r="I16" s="271"/>
      <c r="J16" s="41" t="s">
        <v>51</v>
      </c>
      <c r="K16" s="196">
        <v>13</v>
      </c>
      <c r="L16" s="313">
        <v>2000</v>
      </c>
      <c r="M16" s="314"/>
      <c r="N16" s="178"/>
      <c r="O16" s="36">
        <v>2000</v>
      </c>
      <c r="P16" s="36"/>
      <c r="Q16" s="1"/>
      <c r="R16" s="1"/>
      <c r="S16" s="1"/>
      <c r="T16" s="1"/>
      <c r="U16" s="7"/>
      <c r="V16" s="1"/>
      <c r="W16" s="1"/>
      <c r="X16" s="1"/>
      <c r="Y16" s="1"/>
    </row>
    <row r="17" spans="1:25" ht="31.5" customHeight="1" x14ac:dyDescent="0.25">
      <c r="A17" s="151">
        <v>7</v>
      </c>
      <c r="B17" s="325" t="s">
        <v>95</v>
      </c>
      <c r="C17" s="326"/>
      <c r="D17" s="326"/>
      <c r="E17" s="326"/>
      <c r="F17" s="327"/>
      <c r="G17" s="47" t="s">
        <v>95</v>
      </c>
      <c r="H17" s="311" t="s">
        <v>96</v>
      </c>
      <c r="I17" s="312"/>
      <c r="J17" s="17" t="s">
        <v>82</v>
      </c>
      <c r="K17" s="51">
        <v>24.4</v>
      </c>
      <c r="L17" s="313">
        <v>300</v>
      </c>
      <c r="M17" s="314"/>
      <c r="N17" s="178"/>
      <c r="O17" s="36">
        <v>300</v>
      </c>
      <c r="P17" s="36"/>
      <c r="Q17" s="1"/>
      <c r="R17" s="1"/>
      <c r="S17" s="1"/>
      <c r="T17" s="1"/>
      <c r="U17" s="7"/>
      <c r="V17" s="1"/>
      <c r="W17" s="1"/>
      <c r="X17" s="1"/>
      <c r="Y17" s="1"/>
    </row>
    <row r="18" spans="1:25" ht="29.25" customHeight="1" x14ac:dyDescent="0.25">
      <c r="A18" s="17">
        <v>8</v>
      </c>
      <c r="B18" s="322" t="s">
        <v>313</v>
      </c>
      <c r="C18" s="323"/>
      <c r="D18" s="323"/>
      <c r="E18" s="323"/>
      <c r="F18" s="324"/>
      <c r="G18" s="17" t="s">
        <v>314</v>
      </c>
      <c r="H18" s="229" t="s">
        <v>315</v>
      </c>
      <c r="I18" s="231"/>
      <c r="J18" s="171" t="s">
        <v>88</v>
      </c>
      <c r="K18" s="175">
        <v>28.53</v>
      </c>
      <c r="L18" s="243">
        <v>1000</v>
      </c>
      <c r="M18" s="244"/>
      <c r="N18" s="178"/>
      <c r="O18" s="167">
        <v>1000</v>
      </c>
      <c r="P18" s="167"/>
      <c r="Q18" s="1"/>
      <c r="R18" s="1"/>
      <c r="S18" s="1"/>
      <c r="T18" s="1"/>
      <c r="U18" s="7"/>
      <c r="V18" s="1"/>
      <c r="W18" s="1"/>
      <c r="X18" s="1"/>
      <c r="Y18" s="1"/>
    </row>
    <row r="19" spans="1:25" ht="29.25" customHeight="1" x14ac:dyDescent="0.25">
      <c r="A19" s="17">
        <v>9</v>
      </c>
      <c r="B19" s="229" t="s">
        <v>353</v>
      </c>
      <c r="C19" s="230"/>
      <c r="D19" s="230"/>
      <c r="E19" s="230"/>
      <c r="F19" s="231"/>
      <c r="G19" s="17" t="s">
        <v>316</v>
      </c>
      <c r="H19" s="226" t="s">
        <v>354</v>
      </c>
      <c r="I19" s="228"/>
      <c r="J19" s="171" t="s">
        <v>88</v>
      </c>
      <c r="K19" s="175">
        <v>10.27</v>
      </c>
      <c r="L19" s="243">
        <v>2400</v>
      </c>
      <c r="M19" s="244"/>
      <c r="N19" s="178"/>
      <c r="O19" s="167">
        <v>2400</v>
      </c>
      <c r="P19" s="167"/>
      <c r="Q19" s="1"/>
      <c r="R19" s="1"/>
      <c r="S19" s="1"/>
      <c r="T19" s="1"/>
      <c r="U19" s="7"/>
      <c r="V19" s="1"/>
      <c r="W19" s="1"/>
      <c r="X19" s="1"/>
      <c r="Y19" s="1"/>
    </row>
    <row r="20" spans="1:25" ht="29.25" customHeight="1" thickBot="1" x14ac:dyDescent="0.3">
      <c r="A20" s="17">
        <v>10</v>
      </c>
      <c r="B20" s="229" t="s">
        <v>317</v>
      </c>
      <c r="C20" s="230"/>
      <c r="D20" s="230"/>
      <c r="E20" s="231"/>
      <c r="F20" s="171"/>
      <c r="G20" s="184" t="s">
        <v>317</v>
      </c>
      <c r="H20" s="233" t="s">
        <v>318</v>
      </c>
      <c r="I20" s="235"/>
      <c r="J20" s="171" t="s">
        <v>19</v>
      </c>
      <c r="K20" s="197">
        <v>98.04</v>
      </c>
      <c r="L20" s="243">
        <v>300</v>
      </c>
      <c r="M20" s="244"/>
      <c r="N20" s="178"/>
      <c r="O20" s="167">
        <v>300</v>
      </c>
      <c r="P20" s="167"/>
      <c r="Q20" s="1"/>
      <c r="R20" s="1"/>
      <c r="S20" s="1"/>
      <c r="T20" s="1"/>
      <c r="U20" s="7"/>
      <c r="V20" s="1"/>
      <c r="W20" s="1"/>
      <c r="X20" s="1"/>
      <c r="Y20" s="1"/>
    </row>
    <row r="21" spans="1:25" ht="29.25" customHeight="1" thickBot="1" x14ac:dyDescent="0.3">
      <c r="A21" s="17">
        <v>11</v>
      </c>
      <c r="B21" s="229" t="s">
        <v>322</v>
      </c>
      <c r="C21" s="230"/>
      <c r="D21" s="230"/>
      <c r="E21" s="231"/>
      <c r="F21" s="171"/>
      <c r="G21" s="185" t="s">
        <v>319</v>
      </c>
      <c r="H21" s="233" t="s">
        <v>320</v>
      </c>
      <c r="I21" s="235"/>
      <c r="J21" s="171" t="s">
        <v>19</v>
      </c>
      <c r="K21" s="197">
        <v>42.86</v>
      </c>
      <c r="L21" s="243">
        <v>300</v>
      </c>
      <c r="M21" s="244"/>
      <c r="N21" s="178"/>
      <c r="O21" s="167">
        <v>300</v>
      </c>
      <c r="P21" s="167"/>
      <c r="Q21" s="1"/>
      <c r="R21" s="1"/>
      <c r="S21" s="1"/>
      <c r="T21" s="1"/>
      <c r="U21" s="7"/>
      <c r="V21" s="1"/>
      <c r="W21" s="1"/>
      <c r="X21" s="1"/>
      <c r="Y21" s="1"/>
    </row>
    <row r="22" spans="1:25" ht="29.25" customHeight="1" thickBot="1" x14ac:dyDescent="0.3">
      <c r="A22" s="17">
        <v>12</v>
      </c>
      <c r="B22" s="229" t="s">
        <v>323</v>
      </c>
      <c r="C22" s="230"/>
      <c r="D22" s="230"/>
      <c r="E22" s="231"/>
      <c r="F22" s="171"/>
      <c r="G22" s="17" t="s">
        <v>324</v>
      </c>
      <c r="H22" s="233" t="s">
        <v>321</v>
      </c>
      <c r="I22" s="235"/>
      <c r="J22" s="171" t="s">
        <v>19</v>
      </c>
      <c r="K22" s="197">
        <v>35.340000000000003</v>
      </c>
      <c r="L22" s="243">
        <v>300</v>
      </c>
      <c r="M22" s="244"/>
      <c r="N22" s="178"/>
      <c r="O22" s="167">
        <v>300</v>
      </c>
      <c r="P22" s="167"/>
      <c r="Q22" s="1"/>
      <c r="R22" s="1"/>
      <c r="S22" s="1"/>
      <c r="T22" s="1"/>
      <c r="U22" s="7"/>
      <c r="V22" s="1"/>
      <c r="W22" s="1"/>
      <c r="X22" s="1"/>
      <c r="Y22" s="1"/>
    </row>
    <row r="23" spans="1:25" ht="29.25" customHeight="1" x14ac:dyDescent="0.25">
      <c r="A23" s="17">
        <v>13</v>
      </c>
      <c r="B23" s="229" t="s">
        <v>325</v>
      </c>
      <c r="C23" s="230"/>
      <c r="D23" s="230"/>
      <c r="E23" s="231"/>
      <c r="F23" s="171"/>
      <c r="G23" s="17" t="s">
        <v>325</v>
      </c>
      <c r="H23" s="233" t="s">
        <v>326</v>
      </c>
      <c r="I23" s="235"/>
      <c r="J23" s="171" t="s">
        <v>19</v>
      </c>
      <c r="K23" s="198">
        <v>87.07</v>
      </c>
      <c r="L23" s="243">
        <v>150</v>
      </c>
      <c r="M23" s="244"/>
      <c r="N23" s="178"/>
      <c r="O23" s="167">
        <v>150</v>
      </c>
      <c r="P23" s="167"/>
      <c r="Q23" s="1"/>
      <c r="R23" s="1"/>
      <c r="S23" s="1"/>
      <c r="T23" s="1"/>
      <c r="U23" s="7"/>
      <c r="V23" s="1"/>
      <c r="W23" s="1"/>
      <c r="X23" s="1"/>
      <c r="Y23" s="1"/>
    </row>
    <row r="24" spans="1:25" ht="29.25" customHeight="1" x14ac:dyDescent="0.25">
      <c r="A24" s="17">
        <v>14</v>
      </c>
      <c r="B24" s="262" t="s">
        <v>347</v>
      </c>
      <c r="C24" s="263"/>
      <c r="D24" s="263"/>
      <c r="E24" s="264"/>
      <c r="F24" s="51"/>
      <c r="G24" s="151" t="s">
        <v>347</v>
      </c>
      <c r="H24" s="233" t="s">
        <v>348</v>
      </c>
      <c r="I24" s="235"/>
      <c r="J24" s="51" t="s">
        <v>19</v>
      </c>
      <c r="K24" s="51">
        <v>40.61</v>
      </c>
      <c r="L24" s="243">
        <v>300</v>
      </c>
      <c r="M24" s="244"/>
      <c r="N24" s="178"/>
      <c r="O24" s="167">
        <v>300</v>
      </c>
      <c r="P24" s="167"/>
      <c r="Q24" s="1"/>
      <c r="R24" s="1"/>
      <c r="S24" s="1"/>
      <c r="T24" s="1"/>
      <c r="U24" s="7"/>
      <c r="V24" s="1"/>
      <c r="W24" s="1"/>
      <c r="X24" s="1"/>
      <c r="Y24" s="1"/>
    </row>
    <row r="25" spans="1:25" ht="18.75" customHeight="1" x14ac:dyDescent="0.25">
      <c r="A25" s="17">
        <v>15</v>
      </c>
      <c r="B25" s="251" t="s">
        <v>327</v>
      </c>
      <c r="C25" s="252"/>
      <c r="D25" s="252"/>
      <c r="E25" s="253"/>
      <c r="F25" s="125"/>
      <c r="G25" s="46" t="s">
        <v>328</v>
      </c>
      <c r="H25" s="268" t="s">
        <v>349</v>
      </c>
      <c r="I25" s="269"/>
      <c r="J25" s="125" t="s">
        <v>329</v>
      </c>
      <c r="K25" s="125">
        <v>477.92</v>
      </c>
      <c r="L25" s="243">
        <v>50</v>
      </c>
      <c r="M25" s="244"/>
      <c r="N25" s="178"/>
      <c r="O25" s="167">
        <v>50</v>
      </c>
      <c r="P25" s="167"/>
      <c r="Q25" s="1"/>
      <c r="R25" s="1"/>
      <c r="S25" s="1"/>
      <c r="T25" s="1"/>
      <c r="U25" s="7"/>
      <c r="V25" s="1"/>
      <c r="W25" s="1"/>
      <c r="X25" s="1"/>
      <c r="Y25" s="1"/>
    </row>
    <row r="26" spans="1:25" ht="16.5" customHeight="1" x14ac:dyDescent="0.25">
      <c r="A26" s="17">
        <v>16</v>
      </c>
      <c r="B26" s="275" t="s">
        <v>355</v>
      </c>
      <c r="C26" s="275"/>
      <c r="D26" s="275"/>
      <c r="E26" s="275"/>
      <c r="F26" s="178"/>
      <c r="G26" s="178" t="s">
        <v>331</v>
      </c>
      <c r="H26" s="276" t="s">
        <v>356</v>
      </c>
      <c r="I26" s="276"/>
      <c r="J26" s="186" t="s">
        <v>19</v>
      </c>
      <c r="K26" s="186">
        <v>144.91</v>
      </c>
      <c r="L26" s="243">
        <v>150</v>
      </c>
      <c r="M26" s="244"/>
      <c r="N26" s="178"/>
      <c r="O26" s="167">
        <v>150</v>
      </c>
      <c r="P26" s="167"/>
      <c r="Q26" s="1"/>
      <c r="R26" s="1"/>
      <c r="S26" s="1"/>
      <c r="T26" s="1"/>
      <c r="U26" s="7"/>
      <c r="V26" s="1"/>
      <c r="W26" s="1"/>
      <c r="X26" s="1"/>
      <c r="Y26" s="1"/>
    </row>
    <row r="27" spans="1:25" ht="16.5" customHeight="1" x14ac:dyDescent="0.25">
      <c r="A27" s="17">
        <v>17</v>
      </c>
      <c r="B27" s="251" t="s">
        <v>330</v>
      </c>
      <c r="C27" s="252"/>
      <c r="D27" s="252"/>
      <c r="E27" s="253"/>
      <c r="F27" s="125"/>
      <c r="G27" s="46" t="s">
        <v>331</v>
      </c>
      <c r="H27" s="268" t="s">
        <v>334</v>
      </c>
      <c r="I27" s="269"/>
      <c r="J27" s="125" t="s">
        <v>332</v>
      </c>
      <c r="K27" s="125">
        <v>14.74</v>
      </c>
      <c r="L27" s="243">
        <v>1000</v>
      </c>
      <c r="M27" s="244"/>
      <c r="N27" s="178"/>
      <c r="O27" s="167">
        <v>1000</v>
      </c>
      <c r="P27" s="167"/>
      <c r="Q27" s="1"/>
      <c r="R27" s="1"/>
      <c r="S27" s="1"/>
      <c r="T27" s="1"/>
      <c r="U27" s="7"/>
      <c r="V27" s="1"/>
      <c r="W27" s="1"/>
      <c r="X27" s="1"/>
      <c r="Y27" s="1"/>
    </row>
    <row r="28" spans="1:25" ht="16.5" customHeight="1" x14ac:dyDescent="0.25">
      <c r="A28" s="17">
        <v>18</v>
      </c>
      <c r="B28" s="249" t="s">
        <v>138</v>
      </c>
      <c r="C28" s="250"/>
      <c r="D28" s="250"/>
      <c r="E28" s="250"/>
      <c r="F28" s="125"/>
      <c r="G28" s="187" t="s">
        <v>138</v>
      </c>
      <c r="H28" s="254" t="s">
        <v>139</v>
      </c>
      <c r="I28" s="255"/>
      <c r="J28" s="44" t="s">
        <v>82</v>
      </c>
      <c r="K28" s="54">
        <v>23.36</v>
      </c>
      <c r="L28" s="280">
        <v>200</v>
      </c>
      <c r="M28" s="281"/>
      <c r="N28" s="178"/>
      <c r="O28" s="191">
        <v>200</v>
      </c>
      <c r="P28" s="191"/>
      <c r="Q28" s="1"/>
      <c r="R28" s="1"/>
      <c r="S28" s="1"/>
      <c r="T28" s="1"/>
      <c r="U28" s="7"/>
      <c r="V28" s="1"/>
      <c r="W28" s="1"/>
      <c r="X28" s="1"/>
      <c r="Y28" s="1"/>
    </row>
    <row r="29" spans="1:25" ht="16.5" customHeight="1" x14ac:dyDescent="0.25">
      <c r="A29" s="17">
        <v>19</v>
      </c>
      <c r="B29" s="249" t="s">
        <v>142</v>
      </c>
      <c r="C29" s="250"/>
      <c r="D29" s="250"/>
      <c r="E29" s="258"/>
      <c r="F29" s="125"/>
      <c r="G29" s="187" t="s">
        <v>140</v>
      </c>
      <c r="H29" s="254" t="s">
        <v>141</v>
      </c>
      <c r="I29" s="255"/>
      <c r="J29" s="44" t="s">
        <v>19</v>
      </c>
      <c r="K29" s="54">
        <v>577.70000000000005</v>
      </c>
      <c r="L29" s="280">
        <v>3</v>
      </c>
      <c r="M29" s="281"/>
      <c r="N29" s="178"/>
      <c r="O29" s="191">
        <v>3</v>
      </c>
      <c r="P29" s="191"/>
      <c r="Q29" s="1"/>
      <c r="R29" s="1"/>
      <c r="S29" s="1"/>
      <c r="T29" s="1"/>
      <c r="U29" s="7"/>
      <c r="V29" s="1"/>
      <c r="W29" s="1"/>
      <c r="X29" s="1"/>
      <c r="Y29" s="1"/>
    </row>
    <row r="30" spans="1:25" ht="16.5" customHeight="1" x14ac:dyDescent="0.25">
      <c r="A30" s="17">
        <v>20</v>
      </c>
      <c r="B30" s="249" t="s">
        <v>143</v>
      </c>
      <c r="C30" s="250"/>
      <c r="D30" s="250"/>
      <c r="E30" s="250"/>
      <c r="F30" s="125"/>
      <c r="G30" s="187" t="s">
        <v>143</v>
      </c>
      <c r="H30" s="256" t="s">
        <v>144</v>
      </c>
      <c r="I30" s="257"/>
      <c r="J30" s="44" t="s">
        <v>19</v>
      </c>
      <c r="K30" s="54">
        <v>157.09</v>
      </c>
      <c r="L30" s="280">
        <v>3</v>
      </c>
      <c r="M30" s="281"/>
      <c r="N30" s="178"/>
      <c r="O30" s="191">
        <v>3</v>
      </c>
      <c r="P30" s="191"/>
      <c r="Q30" s="1"/>
      <c r="R30" s="1"/>
      <c r="S30" s="1"/>
      <c r="T30" s="1"/>
      <c r="U30" s="7"/>
      <c r="V30" s="1"/>
      <c r="W30" s="1"/>
      <c r="X30" s="1"/>
      <c r="Y30" s="1"/>
    </row>
    <row r="31" spans="1:25" ht="16.5" customHeight="1" x14ac:dyDescent="0.25">
      <c r="A31" s="17">
        <v>21</v>
      </c>
      <c r="B31" s="249" t="s">
        <v>145</v>
      </c>
      <c r="C31" s="250"/>
      <c r="D31" s="250"/>
      <c r="E31" s="250"/>
      <c r="F31" s="125"/>
      <c r="G31" s="187" t="s">
        <v>145</v>
      </c>
      <c r="H31" s="254" t="s">
        <v>146</v>
      </c>
      <c r="I31" s="255"/>
      <c r="J31" s="44" t="s">
        <v>19</v>
      </c>
      <c r="K31" s="54">
        <v>134.13999999999999</v>
      </c>
      <c r="L31" s="280">
        <v>5</v>
      </c>
      <c r="M31" s="281"/>
      <c r="N31" s="178"/>
      <c r="O31" s="191">
        <v>5</v>
      </c>
      <c r="P31" s="191"/>
      <c r="Q31" s="1"/>
      <c r="R31" s="1"/>
      <c r="S31" s="1"/>
      <c r="T31" s="1"/>
      <c r="U31" s="7"/>
      <c r="V31" s="1"/>
      <c r="W31" s="1"/>
      <c r="X31" s="1"/>
      <c r="Y31" s="1"/>
    </row>
    <row r="32" spans="1:25" ht="16.5" customHeight="1" x14ac:dyDescent="0.25">
      <c r="A32" s="17">
        <v>22</v>
      </c>
      <c r="B32" s="251" t="s">
        <v>361</v>
      </c>
      <c r="C32" s="252"/>
      <c r="D32" s="252"/>
      <c r="E32" s="253"/>
      <c r="F32" s="125"/>
      <c r="G32" s="187" t="s">
        <v>148</v>
      </c>
      <c r="H32" s="256" t="s">
        <v>149</v>
      </c>
      <c r="I32" s="257"/>
      <c r="J32" s="44" t="s">
        <v>19</v>
      </c>
      <c r="K32" s="54">
        <v>2350</v>
      </c>
      <c r="L32" s="280">
        <v>15</v>
      </c>
      <c r="M32" s="281"/>
      <c r="N32" s="178"/>
      <c r="O32" s="191">
        <v>15</v>
      </c>
      <c r="P32" s="191"/>
      <c r="Q32" s="1"/>
      <c r="R32" s="1"/>
      <c r="S32" s="1"/>
      <c r="T32" s="1"/>
      <c r="U32" s="7"/>
      <c r="V32" s="1"/>
      <c r="W32" s="1"/>
      <c r="X32" s="1"/>
      <c r="Y32" s="1"/>
    </row>
    <row r="33" spans="1:25" ht="16.5" customHeight="1" x14ac:dyDescent="0.25">
      <c r="A33" s="17">
        <v>23</v>
      </c>
      <c r="B33" s="251" t="s">
        <v>357</v>
      </c>
      <c r="C33" s="252"/>
      <c r="D33" s="252"/>
      <c r="E33" s="253"/>
      <c r="F33" s="125"/>
      <c r="G33" s="46" t="s">
        <v>357</v>
      </c>
      <c r="H33" s="268" t="s">
        <v>358</v>
      </c>
      <c r="I33" s="269"/>
      <c r="J33" s="125" t="s">
        <v>332</v>
      </c>
      <c r="K33" s="125">
        <v>1.97</v>
      </c>
      <c r="L33" s="243">
        <v>3000</v>
      </c>
      <c r="M33" s="244"/>
      <c r="N33" s="178"/>
      <c r="O33" s="167">
        <v>3000</v>
      </c>
      <c r="P33" s="167"/>
      <c r="Q33" s="1"/>
      <c r="R33" s="1"/>
      <c r="S33" s="1"/>
      <c r="T33" s="1"/>
      <c r="U33" s="7"/>
      <c r="V33" s="1"/>
      <c r="W33" s="1"/>
      <c r="X33" s="1"/>
      <c r="Y33" s="1"/>
    </row>
    <row r="34" spans="1:25" ht="15.75" customHeight="1" x14ac:dyDescent="0.25">
      <c r="A34" s="17">
        <v>24</v>
      </c>
      <c r="B34" s="251" t="s">
        <v>333</v>
      </c>
      <c r="C34" s="252"/>
      <c r="D34" s="252"/>
      <c r="E34" s="253"/>
      <c r="F34" s="125"/>
      <c r="G34" s="46" t="s">
        <v>333</v>
      </c>
      <c r="H34" s="268" t="s">
        <v>334</v>
      </c>
      <c r="I34" s="269"/>
      <c r="J34" s="125" t="s">
        <v>332</v>
      </c>
      <c r="K34" s="125">
        <v>2.1</v>
      </c>
      <c r="L34" s="243">
        <v>3000</v>
      </c>
      <c r="M34" s="244"/>
      <c r="N34" s="178"/>
      <c r="O34" s="167">
        <v>3000</v>
      </c>
      <c r="P34" s="167"/>
      <c r="Q34" s="1"/>
      <c r="R34" s="1"/>
      <c r="S34" s="1"/>
      <c r="T34" s="1"/>
      <c r="U34" s="7"/>
      <c r="V34" s="1"/>
      <c r="W34" s="1"/>
      <c r="X34" s="1"/>
      <c r="Y34" s="1"/>
    </row>
    <row r="35" spans="1:25" ht="29.25" customHeight="1" x14ac:dyDescent="0.25">
      <c r="A35" s="17">
        <v>25</v>
      </c>
      <c r="B35" s="229" t="s">
        <v>333</v>
      </c>
      <c r="C35" s="230"/>
      <c r="D35" s="230"/>
      <c r="E35" s="231"/>
      <c r="F35" s="171"/>
      <c r="G35" s="17" t="s">
        <v>333</v>
      </c>
      <c r="H35" s="232" t="s">
        <v>335</v>
      </c>
      <c r="I35" s="232"/>
      <c r="J35" s="171" t="s">
        <v>336</v>
      </c>
      <c r="K35" s="175">
        <v>17.55</v>
      </c>
      <c r="L35" s="277">
        <v>300</v>
      </c>
      <c r="M35" s="277"/>
      <c r="N35" s="178"/>
      <c r="O35" s="167">
        <v>300</v>
      </c>
      <c r="P35" s="167"/>
      <c r="Q35" s="1"/>
      <c r="R35" s="1"/>
      <c r="S35" s="1"/>
      <c r="T35" s="1"/>
      <c r="U35" s="7"/>
      <c r="V35" s="1"/>
      <c r="W35" s="1"/>
      <c r="X35" s="1"/>
      <c r="Y35" s="1"/>
    </row>
    <row r="36" spans="1:25" ht="29.25" customHeight="1" x14ac:dyDescent="0.25">
      <c r="A36" s="17">
        <v>26</v>
      </c>
      <c r="B36" s="229" t="s">
        <v>333</v>
      </c>
      <c r="C36" s="230"/>
      <c r="D36" s="230"/>
      <c r="E36" s="231"/>
      <c r="F36" s="171"/>
      <c r="G36" s="17" t="s">
        <v>333</v>
      </c>
      <c r="H36" s="232" t="s">
        <v>337</v>
      </c>
      <c r="I36" s="232"/>
      <c r="J36" s="171" t="s">
        <v>336</v>
      </c>
      <c r="K36" s="175">
        <v>15.2</v>
      </c>
      <c r="L36" s="277">
        <v>300</v>
      </c>
      <c r="M36" s="277"/>
      <c r="N36" s="178"/>
      <c r="O36" s="167">
        <v>300</v>
      </c>
      <c r="P36" s="167"/>
      <c r="Q36" s="1"/>
      <c r="R36" s="1"/>
      <c r="S36" s="1"/>
      <c r="T36" s="1"/>
      <c r="U36" s="7"/>
      <c r="V36" s="1"/>
      <c r="W36" s="1"/>
      <c r="X36" s="1"/>
      <c r="Y36" s="1"/>
    </row>
    <row r="37" spans="1:25" ht="30" customHeight="1" thickBot="1" x14ac:dyDescent="0.3">
      <c r="A37" s="17">
        <v>27</v>
      </c>
      <c r="B37" s="251" t="s">
        <v>338</v>
      </c>
      <c r="C37" s="252"/>
      <c r="D37" s="252"/>
      <c r="E37" s="253"/>
      <c r="F37" s="125"/>
      <c r="G37" s="46" t="s">
        <v>339</v>
      </c>
      <c r="H37" s="268" t="s">
        <v>340</v>
      </c>
      <c r="I37" s="269"/>
      <c r="J37" s="125" t="s">
        <v>19</v>
      </c>
      <c r="K37" s="188">
        <v>833.39</v>
      </c>
      <c r="L37" s="243">
        <v>20</v>
      </c>
      <c r="M37" s="244"/>
      <c r="N37" s="178"/>
      <c r="O37" s="167">
        <v>20</v>
      </c>
      <c r="P37" s="167"/>
      <c r="Q37" s="1"/>
      <c r="R37" s="1"/>
      <c r="S37" s="1"/>
      <c r="T37" s="1"/>
      <c r="U37" s="7"/>
      <c r="V37" s="1"/>
      <c r="W37" s="1"/>
      <c r="X37" s="1"/>
      <c r="Y37" s="1"/>
    </row>
    <row r="38" spans="1:25" ht="53.25" customHeight="1" x14ac:dyDescent="0.25">
      <c r="A38" s="17">
        <v>28</v>
      </c>
      <c r="B38" s="262" t="s">
        <v>341</v>
      </c>
      <c r="C38" s="263"/>
      <c r="D38" s="263"/>
      <c r="E38" s="264"/>
      <c r="F38" s="51"/>
      <c r="G38" s="151" t="s">
        <v>342</v>
      </c>
      <c r="H38" s="278" t="s">
        <v>343</v>
      </c>
      <c r="I38" s="279"/>
      <c r="J38" s="51" t="s">
        <v>345</v>
      </c>
      <c r="K38" s="51">
        <v>34.68</v>
      </c>
      <c r="L38" s="243">
        <v>400</v>
      </c>
      <c r="M38" s="244"/>
      <c r="N38" s="178"/>
      <c r="O38" s="167">
        <v>400</v>
      </c>
      <c r="P38" s="167"/>
      <c r="Q38" s="1"/>
      <c r="R38" s="1"/>
      <c r="S38" s="1"/>
      <c r="T38" s="1"/>
      <c r="U38" s="7"/>
      <c r="V38" s="1"/>
      <c r="W38" s="1"/>
      <c r="X38" s="1"/>
      <c r="Y38" s="1"/>
    </row>
    <row r="39" spans="1:25" ht="42" customHeight="1" x14ac:dyDescent="0.25">
      <c r="A39" s="17">
        <v>29</v>
      </c>
      <c r="B39" s="229" t="s">
        <v>119</v>
      </c>
      <c r="C39" s="230"/>
      <c r="D39" s="230"/>
      <c r="E39" s="231"/>
      <c r="F39" s="171"/>
      <c r="G39" s="17" t="s">
        <v>344</v>
      </c>
      <c r="H39" s="233" t="s">
        <v>346</v>
      </c>
      <c r="I39" s="235"/>
      <c r="J39" s="171" t="s">
        <v>19</v>
      </c>
      <c r="K39" s="175">
        <v>544.57000000000005</v>
      </c>
      <c r="L39" s="243">
        <v>200</v>
      </c>
      <c r="M39" s="244"/>
      <c r="N39" s="178"/>
      <c r="O39" s="167">
        <v>200</v>
      </c>
      <c r="P39" s="167"/>
      <c r="Q39" s="1"/>
      <c r="R39" s="1"/>
      <c r="S39" s="1"/>
      <c r="T39" s="1"/>
      <c r="U39" s="7"/>
      <c r="V39" s="1"/>
      <c r="W39" s="1"/>
      <c r="X39" s="1"/>
      <c r="Y39" s="1"/>
    </row>
    <row r="40" spans="1:25" ht="29.25" customHeight="1" x14ac:dyDescent="0.25">
      <c r="A40" s="17">
        <v>30</v>
      </c>
      <c r="B40" s="229" t="s">
        <v>350</v>
      </c>
      <c r="C40" s="230"/>
      <c r="D40" s="230"/>
      <c r="E40" s="231"/>
      <c r="F40" s="171"/>
      <c r="G40" s="17" t="s">
        <v>352</v>
      </c>
      <c r="H40" s="233" t="s">
        <v>351</v>
      </c>
      <c r="I40" s="235"/>
      <c r="J40" s="171" t="s">
        <v>19</v>
      </c>
      <c r="K40" s="175">
        <v>942.51</v>
      </c>
      <c r="L40" s="243">
        <v>20</v>
      </c>
      <c r="M40" s="244"/>
      <c r="N40" s="178"/>
      <c r="O40" s="167">
        <v>20</v>
      </c>
      <c r="P40" s="167"/>
      <c r="Q40" s="1"/>
      <c r="R40" s="1"/>
      <c r="S40" s="1"/>
      <c r="T40" s="1"/>
      <c r="U40" s="7"/>
      <c r="V40" s="1"/>
      <c r="W40" s="1"/>
      <c r="X40" s="1"/>
      <c r="Y40" s="1"/>
    </row>
    <row r="41" spans="1:25" ht="29.25" customHeight="1" x14ac:dyDescent="0.25">
      <c r="A41" s="17">
        <v>31</v>
      </c>
      <c r="B41" s="259" t="s">
        <v>93</v>
      </c>
      <c r="C41" s="260"/>
      <c r="D41" s="260"/>
      <c r="E41" s="260"/>
      <c r="F41" s="261"/>
      <c r="G41" s="48" t="s">
        <v>75</v>
      </c>
      <c r="H41" s="230" t="s">
        <v>76</v>
      </c>
      <c r="I41" s="231"/>
      <c r="J41" s="17" t="s">
        <v>84</v>
      </c>
      <c r="K41" s="175">
        <v>60.6</v>
      </c>
      <c r="L41" s="280">
        <v>200</v>
      </c>
      <c r="M41" s="281"/>
      <c r="N41" s="178"/>
      <c r="O41" s="191">
        <v>200</v>
      </c>
      <c r="P41" s="191"/>
      <c r="Q41" s="1"/>
      <c r="R41" s="1"/>
      <c r="S41" s="1"/>
      <c r="T41" s="1"/>
      <c r="U41" s="7"/>
      <c r="V41" s="1"/>
      <c r="W41" s="1"/>
      <c r="X41" s="1"/>
      <c r="Y41" s="1"/>
    </row>
    <row r="42" spans="1:25" ht="29.25" customHeight="1" x14ac:dyDescent="0.25">
      <c r="A42" s="17">
        <v>32</v>
      </c>
      <c r="B42" s="325" t="s">
        <v>135</v>
      </c>
      <c r="C42" s="326"/>
      <c r="D42" s="326"/>
      <c r="E42" s="326"/>
      <c r="F42" s="327"/>
      <c r="G42" s="187" t="s">
        <v>97</v>
      </c>
      <c r="H42" s="328" t="s">
        <v>98</v>
      </c>
      <c r="I42" s="329"/>
      <c r="J42" s="17" t="s">
        <v>88</v>
      </c>
      <c r="K42" s="53">
        <v>2.82</v>
      </c>
      <c r="L42" s="330">
        <v>200</v>
      </c>
      <c r="M42" s="281"/>
      <c r="N42" s="178"/>
      <c r="O42" s="191">
        <v>200</v>
      </c>
      <c r="P42" s="191"/>
      <c r="Q42" s="1"/>
      <c r="R42" s="1"/>
      <c r="S42" s="1"/>
      <c r="T42" s="1"/>
      <c r="U42" s="169"/>
      <c r="V42" s="1"/>
      <c r="W42" s="1"/>
      <c r="X42" s="1"/>
      <c r="Y42" s="1"/>
    </row>
    <row r="43" spans="1:25" ht="19.5" customHeight="1" x14ac:dyDescent="0.25">
      <c r="A43" s="17">
        <v>33</v>
      </c>
      <c r="B43" s="249" t="s">
        <v>136</v>
      </c>
      <c r="C43" s="250"/>
      <c r="D43" s="250"/>
      <c r="E43" s="250"/>
      <c r="F43" s="172"/>
      <c r="G43" s="187" t="s">
        <v>136</v>
      </c>
      <c r="H43" s="254" t="s">
        <v>137</v>
      </c>
      <c r="I43" s="255"/>
      <c r="J43" s="44" t="s">
        <v>88</v>
      </c>
      <c r="K43" s="175">
        <v>1.78</v>
      </c>
      <c r="L43" s="280">
        <v>2000</v>
      </c>
      <c r="M43" s="281"/>
      <c r="N43" s="178"/>
      <c r="O43" s="191">
        <v>2000</v>
      </c>
      <c r="P43" s="191"/>
      <c r="Q43" s="1"/>
      <c r="R43" s="1"/>
      <c r="S43" s="1"/>
      <c r="T43" s="1"/>
      <c r="U43" s="169"/>
      <c r="V43" s="1"/>
      <c r="W43" s="1"/>
      <c r="X43" s="1"/>
      <c r="Y43" s="1"/>
    </row>
    <row r="44" spans="1:25" ht="29.25" customHeight="1" x14ac:dyDescent="0.25">
      <c r="A44" s="17">
        <v>34</v>
      </c>
      <c r="B44" s="249" t="s">
        <v>123</v>
      </c>
      <c r="C44" s="250"/>
      <c r="D44" s="250"/>
      <c r="E44" s="250"/>
      <c r="F44" s="172"/>
      <c r="G44" s="187" t="s">
        <v>120</v>
      </c>
      <c r="H44" s="254" t="s">
        <v>121</v>
      </c>
      <c r="I44" s="255"/>
      <c r="J44" s="44" t="s">
        <v>19</v>
      </c>
      <c r="K44" s="53">
        <v>225.65</v>
      </c>
      <c r="L44" s="330">
        <v>20</v>
      </c>
      <c r="M44" s="281"/>
      <c r="N44" s="178"/>
      <c r="O44" s="191">
        <v>20</v>
      </c>
      <c r="P44" s="191"/>
      <c r="Q44" s="1"/>
      <c r="R44" s="1"/>
      <c r="S44" s="1"/>
      <c r="T44" s="1"/>
      <c r="U44" s="169"/>
      <c r="V44" s="1"/>
      <c r="W44" s="1"/>
      <c r="X44" s="1"/>
      <c r="Y44" s="1"/>
    </row>
    <row r="45" spans="1:25" ht="29.25" customHeight="1" x14ac:dyDescent="0.25">
      <c r="A45" s="17">
        <v>35</v>
      </c>
      <c r="B45" s="249" t="s">
        <v>123</v>
      </c>
      <c r="C45" s="250"/>
      <c r="D45" s="250"/>
      <c r="E45" s="250"/>
      <c r="F45" s="172"/>
      <c r="G45" s="187" t="s">
        <v>120</v>
      </c>
      <c r="H45" s="256" t="s">
        <v>122</v>
      </c>
      <c r="I45" s="257"/>
      <c r="J45" s="44" t="s">
        <v>19</v>
      </c>
      <c r="K45" s="53">
        <v>231.76</v>
      </c>
      <c r="L45" s="330">
        <v>20</v>
      </c>
      <c r="M45" s="281"/>
      <c r="N45" s="178"/>
      <c r="O45" s="191">
        <v>20</v>
      </c>
      <c r="P45" s="191"/>
      <c r="Q45" s="1"/>
      <c r="R45" s="1"/>
      <c r="S45" s="1"/>
      <c r="T45" s="1"/>
      <c r="U45" s="169"/>
      <c r="V45" s="1"/>
      <c r="W45" s="1"/>
      <c r="X45" s="1"/>
      <c r="Y45" s="1"/>
    </row>
    <row r="46" spans="1:25" ht="21.75" customHeight="1" x14ac:dyDescent="0.25">
      <c r="A46" s="17">
        <v>36</v>
      </c>
      <c r="B46" s="229" t="s">
        <v>365</v>
      </c>
      <c r="C46" s="230"/>
      <c r="D46" s="230"/>
      <c r="E46" s="231"/>
      <c r="F46" s="168"/>
      <c r="G46" s="17" t="s">
        <v>364</v>
      </c>
      <c r="H46" s="233" t="s">
        <v>362</v>
      </c>
      <c r="I46" s="235"/>
      <c r="J46" s="171" t="s">
        <v>51</v>
      </c>
      <c r="K46" s="175">
        <v>3.08</v>
      </c>
      <c r="L46" s="243">
        <v>300</v>
      </c>
      <c r="M46" s="244"/>
      <c r="N46" s="1"/>
      <c r="O46" s="167">
        <v>300</v>
      </c>
      <c r="P46" s="167"/>
      <c r="Q46" s="1"/>
      <c r="R46" s="1"/>
      <c r="S46" s="1"/>
      <c r="T46" s="1"/>
      <c r="U46" s="7"/>
      <c r="V46" s="1"/>
      <c r="W46" s="1"/>
      <c r="X46" s="1"/>
      <c r="Y46" s="1"/>
    </row>
    <row r="47" spans="1:25" ht="24" customHeight="1" x14ac:dyDescent="0.25">
      <c r="A47" s="17">
        <v>37</v>
      </c>
      <c r="B47" s="229" t="s">
        <v>365</v>
      </c>
      <c r="C47" s="230"/>
      <c r="D47" s="230"/>
      <c r="E47" s="231"/>
      <c r="F47" s="168"/>
      <c r="G47" s="17" t="s">
        <v>364</v>
      </c>
      <c r="H47" s="233" t="s">
        <v>363</v>
      </c>
      <c r="I47" s="235"/>
      <c r="J47" s="171" t="s">
        <v>51</v>
      </c>
      <c r="K47" s="175">
        <v>5.56</v>
      </c>
      <c r="L47" s="243">
        <v>300</v>
      </c>
      <c r="M47" s="244"/>
      <c r="N47" s="1"/>
      <c r="O47" s="167">
        <v>300</v>
      </c>
      <c r="P47" s="167"/>
      <c r="Q47" s="1"/>
      <c r="R47" s="1"/>
      <c r="S47" s="1"/>
      <c r="T47" s="1"/>
      <c r="U47" s="7"/>
      <c r="V47" s="1"/>
      <c r="W47" s="1"/>
      <c r="X47" s="1"/>
      <c r="Y47" s="1"/>
    </row>
    <row r="48" spans="1:25" ht="90.75" customHeight="1" x14ac:dyDescent="0.25">
      <c r="A48" s="17">
        <v>38</v>
      </c>
      <c r="B48" s="262" t="s">
        <v>311</v>
      </c>
      <c r="C48" s="263"/>
      <c r="D48" s="263"/>
      <c r="E48" s="264"/>
      <c r="F48" s="171"/>
      <c r="G48" s="151" t="s">
        <v>312</v>
      </c>
      <c r="H48" s="270" t="s">
        <v>359</v>
      </c>
      <c r="I48" s="271"/>
      <c r="J48" s="171" t="s">
        <v>51</v>
      </c>
      <c r="K48" s="51">
        <v>2800</v>
      </c>
      <c r="L48" s="236">
        <v>40</v>
      </c>
      <c r="M48" s="237"/>
      <c r="N48" s="1"/>
      <c r="O48" s="151">
        <v>40</v>
      </c>
      <c r="P48" s="151"/>
      <c r="Q48" s="1"/>
      <c r="R48" s="1"/>
      <c r="S48" s="1"/>
      <c r="T48" s="1"/>
      <c r="U48" s="170"/>
      <c r="V48" s="1"/>
      <c r="W48" s="1"/>
      <c r="X48" s="1"/>
      <c r="Y48" s="1"/>
    </row>
    <row r="49" spans="1:25" ht="85.5" customHeight="1" x14ac:dyDescent="0.25">
      <c r="A49" s="17">
        <v>39</v>
      </c>
      <c r="B49" s="272" t="s">
        <v>311</v>
      </c>
      <c r="C49" s="273"/>
      <c r="D49" s="273"/>
      <c r="E49" s="273"/>
      <c r="F49" s="274"/>
      <c r="G49" s="151" t="s">
        <v>312</v>
      </c>
      <c r="H49" s="270" t="s">
        <v>360</v>
      </c>
      <c r="I49" s="271"/>
      <c r="J49" s="171" t="s">
        <v>51</v>
      </c>
      <c r="K49" s="51">
        <v>3900</v>
      </c>
      <c r="L49" s="236">
        <v>40</v>
      </c>
      <c r="M49" s="237"/>
      <c r="N49" s="1"/>
      <c r="O49" s="151">
        <v>40</v>
      </c>
      <c r="P49" s="151"/>
      <c r="Q49" s="1"/>
      <c r="R49" s="1"/>
      <c r="S49" s="1"/>
      <c r="T49" s="1"/>
      <c r="U49" s="170"/>
      <c r="V49" s="1"/>
      <c r="W49" s="1"/>
      <c r="X49" s="1"/>
      <c r="Y49" s="1"/>
    </row>
    <row r="50" spans="1:25" ht="24" customHeight="1" x14ac:dyDescent="0.25">
      <c r="A50" s="17">
        <v>40</v>
      </c>
      <c r="B50" s="229" t="s">
        <v>367</v>
      </c>
      <c r="C50" s="230"/>
      <c r="D50" s="230"/>
      <c r="E50" s="231"/>
      <c r="F50" s="171"/>
      <c r="G50" s="17" t="s">
        <v>367</v>
      </c>
      <c r="H50" s="233" t="s">
        <v>369</v>
      </c>
      <c r="I50" s="235"/>
      <c r="J50" s="171" t="s">
        <v>51</v>
      </c>
      <c r="K50" s="175">
        <v>2769</v>
      </c>
      <c r="L50" s="243">
        <v>5</v>
      </c>
      <c r="M50" s="244"/>
      <c r="N50" s="1"/>
      <c r="O50" s="167">
        <v>5</v>
      </c>
      <c r="P50" s="167"/>
      <c r="Q50" s="1"/>
      <c r="R50" s="1"/>
      <c r="S50" s="1"/>
      <c r="T50" s="1"/>
      <c r="U50" s="170"/>
      <c r="V50" s="1"/>
      <c r="W50" s="1"/>
      <c r="X50" s="1"/>
      <c r="Y50" s="1"/>
    </row>
    <row r="51" spans="1:25" ht="24" customHeight="1" x14ac:dyDescent="0.25">
      <c r="A51" s="17">
        <v>41</v>
      </c>
      <c r="B51" s="229" t="s">
        <v>367</v>
      </c>
      <c r="C51" s="230"/>
      <c r="D51" s="230"/>
      <c r="E51" s="231"/>
      <c r="F51" s="171"/>
      <c r="G51" s="17" t="s">
        <v>367</v>
      </c>
      <c r="H51" s="233" t="s">
        <v>368</v>
      </c>
      <c r="I51" s="235"/>
      <c r="J51" s="171" t="s">
        <v>51</v>
      </c>
      <c r="K51" s="175">
        <v>1640</v>
      </c>
      <c r="L51" s="243">
        <v>5</v>
      </c>
      <c r="M51" s="244"/>
      <c r="N51" s="1"/>
      <c r="O51" s="167">
        <v>5</v>
      </c>
      <c r="P51" s="167"/>
      <c r="Q51" s="1"/>
      <c r="R51" s="1"/>
      <c r="S51" s="1"/>
      <c r="T51" s="1"/>
      <c r="U51" s="170"/>
      <c r="V51" s="1"/>
      <c r="W51" s="1"/>
      <c r="X51" s="1"/>
      <c r="Y51" s="1"/>
    </row>
    <row r="52" spans="1:25" ht="29.25" customHeight="1" x14ac:dyDescent="0.25">
      <c r="A52" s="12">
        <v>42</v>
      </c>
      <c r="B52" s="265" t="s">
        <v>370</v>
      </c>
      <c r="C52" s="266"/>
      <c r="D52" s="266"/>
      <c r="E52" s="267"/>
      <c r="F52" s="171"/>
      <c r="G52" s="17" t="s">
        <v>370</v>
      </c>
      <c r="H52" s="233" t="s">
        <v>371</v>
      </c>
      <c r="I52" s="235"/>
      <c r="J52" s="171" t="s">
        <v>51</v>
      </c>
      <c r="K52" s="175">
        <v>691</v>
      </c>
      <c r="L52" s="243">
        <v>20</v>
      </c>
      <c r="M52" s="244"/>
      <c r="N52" s="1"/>
      <c r="O52" s="167">
        <v>20</v>
      </c>
      <c r="P52" s="167"/>
      <c r="Q52" s="1"/>
      <c r="R52" s="1"/>
      <c r="S52" s="1"/>
      <c r="T52" s="1"/>
      <c r="U52" s="170"/>
      <c r="V52" s="1"/>
      <c r="W52" s="1"/>
      <c r="X52" s="1"/>
      <c r="Y52" s="1"/>
    </row>
    <row r="53" spans="1:25" ht="28.5" customHeight="1" x14ac:dyDescent="0.25">
      <c r="A53" s="12">
        <v>43</v>
      </c>
      <c r="B53" s="265" t="s">
        <v>372</v>
      </c>
      <c r="C53" s="266"/>
      <c r="D53" s="266"/>
      <c r="E53" s="267"/>
      <c r="F53" s="171"/>
      <c r="G53" s="17" t="s">
        <v>373</v>
      </c>
      <c r="H53" s="233" t="s">
        <v>374</v>
      </c>
      <c r="I53" s="235"/>
      <c r="J53" s="171" t="s">
        <v>51</v>
      </c>
      <c r="K53" s="175">
        <v>474</v>
      </c>
      <c r="L53" s="243">
        <v>10</v>
      </c>
      <c r="M53" s="244"/>
      <c r="N53" s="1"/>
      <c r="O53" s="167">
        <v>10</v>
      </c>
      <c r="P53" s="167"/>
      <c r="Q53" s="1"/>
      <c r="R53" s="1"/>
      <c r="S53" s="1"/>
      <c r="T53" s="1"/>
      <c r="U53" s="170"/>
      <c r="V53" s="1"/>
      <c r="W53" s="1"/>
      <c r="X53" s="1"/>
      <c r="Y53" s="1"/>
    </row>
    <row r="54" spans="1:25" ht="20.25" customHeight="1" x14ac:dyDescent="0.25">
      <c r="A54" s="17">
        <v>44</v>
      </c>
      <c r="B54" s="265" t="s">
        <v>401</v>
      </c>
      <c r="C54" s="266"/>
      <c r="D54" s="266"/>
      <c r="E54" s="267"/>
      <c r="F54" s="175"/>
      <c r="G54" s="46" t="s">
        <v>402</v>
      </c>
      <c r="H54" s="268" t="s">
        <v>403</v>
      </c>
      <c r="I54" s="269"/>
      <c r="J54" s="125" t="s">
        <v>51</v>
      </c>
      <c r="K54" s="125">
        <v>200</v>
      </c>
      <c r="L54" s="247">
        <v>30</v>
      </c>
      <c r="M54" s="248"/>
      <c r="N54" s="27"/>
      <c r="O54" s="46">
        <v>30</v>
      </c>
      <c r="P54" s="167"/>
      <c r="Q54" s="1"/>
      <c r="R54" s="1"/>
      <c r="S54" s="1"/>
      <c r="T54" s="1"/>
      <c r="U54" s="170"/>
      <c r="V54" s="1"/>
      <c r="W54" s="1"/>
      <c r="X54" s="1"/>
      <c r="Y54" s="1"/>
    </row>
    <row r="55" spans="1:25" ht="24" customHeight="1" x14ac:dyDescent="0.25">
      <c r="A55" s="17">
        <v>45</v>
      </c>
      <c r="B55" s="229" t="s">
        <v>375</v>
      </c>
      <c r="C55" s="230"/>
      <c r="D55" s="230"/>
      <c r="E55" s="231"/>
      <c r="F55" s="171"/>
      <c r="G55" s="17" t="s">
        <v>375</v>
      </c>
      <c r="H55" s="233" t="s">
        <v>404</v>
      </c>
      <c r="I55" s="235"/>
      <c r="J55" s="171" t="s">
        <v>51</v>
      </c>
      <c r="K55" s="175">
        <v>30000</v>
      </c>
      <c r="L55" s="243">
        <v>5</v>
      </c>
      <c r="M55" s="244"/>
      <c r="N55" s="1"/>
      <c r="O55" s="167">
        <v>5</v>
      </c>
      <c r="P55" s="167"/>
      <c r="Q55" s="1"/>
      <c r="R55" s="1"/>
      <c r="S55" s="1"/>
      <c r="T55" s="1"/>
      <c r="U55" s="170"/>
      <c r="V55" s="1"/>
      <c r="W55" s="1"/>
      <c r="X55" s="1"/>
      <c r="Y55" s="1"/>
    </row>
    <row r="56" spans="1:25" ht="28.5" customHeight="1" x14ac:dyDescent="0.25">
      <c r="A56" s="17">
        <v>46</v>
      </c>
      <c r="B56" s="226" t="s">
        <v>376</v>
      </c>
      <c r="C56" s="227"/>
      <c r="D56" s="227"/>
      <c r="E56" s="228"/>
      <c r="F56" s="171"/>
      <c r="G56" s="17" t="s">
        <v>376</v>
      </c>
      <c r="H56" s="233" t="s">
        <v>377</v>
      </c>
      <c r="I56" s="235"/>
      <c r="J56" s="171" t="s">
        <v>51</v>
      </c>
      <c r="K56" s="175">
        <v>4825</v>
      </c>
      <c r="L56" s="243">
        <v>4</v>
      </c>
      <c r="M56" s="244"/>
      <c r="N56" s="1"/>
      <c r="O56" s="167">
        <v>4</v>
      </c>
      <c r="P56" s="167"/>
      <c r="Q56" s="1"/>
      <c r="R56" s="1"/>
      <c r="S56" s="1"/>
      <c r="T56" s="1"/>
      <c r="U56" s="170"/>
      <c r="V56" s="1"/>
      <c r="W56" s="1"/>
      <c r="X56" s="1"/>
      <c r="Y56" s="1"/>
    </row>
    <row r="57" spans="1:25" ht="24" customHeight="1" x14ac:dyDescent="0.25">
      <c r="A57" s="151">
        <v>47</v>
      </c>
      <c r="B57" s="229" t="s">
        <v>378</v>
      </c>
      <c r="C57" s="230"/>
      <c r="D57" s="230"/>
      <c r="E57" s="231"/>
      <c r="F57" s="171"/>
      <c r="G57" s="17" t="s">
        <v>379</v>
      </c>
      <c r="H57" s="233" t="s">
        <v>380</v>
      </c>
      <c r="I57" s="235"/>
      <c r="J57" s="171" t="s">
        <v>51</v>
      </c>
      <c r="K57" s="175">
        <v>4785</v>
      </c>
      <c r="L57" s="243">
        <v>4</v>
      </c>
      <c r="M57" s="244"/>
      <c r="N57" s="1"/>
      <c r="O57" s="167">
        <v>4</v>
      </c>
      <c r="P57" s="167"/>
      <c r="Q57" s="1"/>
      <c r="R57" s="1"/>
      <c r="S57" s="1"/>
      <c r="T57" s="1"/>
      <c r="U57" s="170"/>
      <c r="V57" s="1"/>
      <c r="W57" s="1"/>
      <c r="X57" s="1"/>
      <c r="Y57" s="1"/>
    </row>
    <row r="58" spans="1:25" ht="28.5" customHeight="1" x14ac:dyDescent="0.25">
      <c r="A58" s="151">
        <v>48</v>
      </c>
      <c r="B58" s="226" t="s">
        <v>384</v>
      </c>
      <c r="C58" s="227"/>
      <c r="D58" s="227"/>
      <c r="E58" s="228"/>
      <c r="F58" s="171"/>
      <c r="G58" s="17" t="s">
        <v>381</v>
      </c>
      <c r="H58" s="233" t="s">
        <v>382</v>
      </c>
      <c r="I58" s="235"/>
      <c r="J58" s="171" t="s">
        <v>51</v>
      </c>
      <c r="K58" s="175">
        <v>770</v>
      </c>
      <c r="L58" s="243">
        <v>10</v>
      </c>
      <c r="M58" s="244"/>
      <c r="N58" s="1"/>
      <c r="O58" s="167">
        <v>10</v>
      </c>
      <c r="P58" s="167"/>
      <c r="Q58" s="1"/>
      <c r="R58" s="1"/>
      <c r="S58" s="1"/>
      <c r="T58" s="1"/>
      <c r="U58" s="170"/>
      <c r="V58" s="1"/>
      <c r="W58" s="1"/>
      <c r="X58" s="1"/>
      <c r="Y58" s="1"/>
    </row>
    <row r="59" spans="1:25" ht="28.5" customHeight="1" x14ac:dyDescent="0.25">
      <c r="A59" s="17">
        <v>49</v>
      </c>
      <c r="B59" s="226" t="s">
        <v>383</v>
      </c>
      <c r="C59" s="227"/>
      <c r="D59" s="227"/>
      <c r="E59" s="228"/>
      <c r="F59" s="171"/>
      <c r="G59" s="17" t="s">
        <v>385</v>
      </c>
      <c r="H59" s="233" t="s">
        <v>386</v>
      </c>
      <c r="I59" s="235"/>
      <c r="J59" s="171" t="s">
        <v>51</v>
      </c>
      <c r="K59" s="175">
        <v>2000</v>
      </c>
      <c r="L59" s="243">
        <v>4</v>
      </c>
      <c r="M59" s="244"/>
      <c r="N59" s="1"/>
      <c r="O59" s="167">
        <v>4</v>
      </c>
      <c r="P59" s="167"/>
      <c r="Q59" s="1"/>
      <c r="R59" s="1"/>
      <c r="S59" s="1"/>
      <c r="T59" s="1"/>
      <c r="U59" s="170"/>
      <c r="V59" s="1"/>
      <c r="W59" s="1"/>
      <c r="X59" s="1"/>
      <c r="Y59" s="1"/>
    </row>
    <row r="60" spans="1:25" ht="29.25" customHeight="1" x14ac:dyDescent="0.25">
      <c r="A60" s="17">
        <v>50</v>
      </c>
      <c r="B60" s="226" t="s">
        <v>387</v>
      </c>
      <c r="C60" s="227"/>
      <c r="D60" s="227"/>
      <c r="E60" s="228"/>
      <c r="F60" s="171"/>
      <c r="G60" s="17" t="s">
        <v>388</v>
      </c>
      <c r="H60" s="233" t="s">
        <v>389</v>
      </c>
      <c r="I60" s="235"/>
      <c r="J60" s="171" t="s">
        <v>51</v>
      </c>
      <c r="K60" s="175">
        <v>1940</v>
      </c>
      <c r="L60" s="243">
        <v>4</v>
      </c>
      <c r="M60" s="244"/>
      <c r="N60" s="1"/>
      <c r="O60" s="167">
        <v>4</v>
      </c>
      <c r="P60" s="167"/>
      <c r="Q60" s="1"/>
      <c r="R60" s="1"/>
      <c r="S60" s="1"/>
      <c r="T60" s="1"/>
      <c r="U60" s="170"/>
      <c r="V60" s="1"/>
      <c r="W60" s="1"/>
      <c r="X60" s="1"/>
      <c r="Y60" s="1"/>
    </row>
    <row r="61" spans="1:25" ht="29.25" customHeight="1" x14ac:dyDescent="0.25">
      <c r="A61" s="17">
        <v>51</v>
      </c>
      <c r="B61" s="226" t="s">
        <v>390</v>
      </c>
      <c r="C61" s="227"/>
      <c r="D61" s="227"/>
      <c r="E61" s="228"/>
      <c r="F61" s="168"/>
      <c r="G61" s="17" t="s">
        <v>391</v>
      </c>
      <c r="H61" s="233" t="s">
        <v>392</v>
      </c>
      <c r="I61" s="235"/>
      <c r="J61" s="168" t="s">
        <v>51</v>
      </c>
      <c r="K61" s="175">
        <v>3080</v>
      </c>
      <c r="L61" s="243">
        <v>4</v>
      </c>
      <c r="M61" s="244"/>
      <c r="N61" s="1"/>
      <c r="O61" s="167">
        <v>4</v>
      </c>
      <c r="P61" s="167"/>
      <c r="Q61" s="1"/>
      <c r="R61" s="1"/>
      <c r="S61" s="1"/>
      <c r="T61" s="1"/>
      <c r="U61" s="7"/>
      <c r="V61" s="1"/>
      <c r="W61" s="1"/>
      <c r="X61" s="1"/>
      <c r="Y61" s="1"/>
    </row>
    <row r="62" spans="1:25" ht="29.25" customHeight="1" x14ac:dyDescent="0.25">
      <c r="A62" s="17">
        <v>52</v>
      </c>
      <c r="B62" s="226" t="s">
        <v>393</v>
      </c>
      <c r="C62" s="227"/>
      <c r="D62" s="227"/>
      <c r="E62" s="228"/>
      <c r="F62" s="14"/>
      <c r="G62" s="17" t="s">
        <v>393</v>
      </c>
      <c r="H62" s="233" t="s">
        <v>394</v>
      </c>
      <c r="I62" s="235"/>
      <c r="J62" s="14" t="s">
        <v>51</v>
      </c>
      <c r="K62" s="175">
        <v>3300</v>
      </c>
      <c r="L62" s="243">
        <v>4</v>
      </c>
      <c r="M62" s="244"/>
      <c r="N62" s="1"/>
      <c r="O62" s="167">
        <v>4</v>
      </c>
      <c r="P62" s="167"/>
      <c r="Q62" s="1"/>
      <c r="R62" s="1"/>
      <c r="S62" s="1"/>
      <c r="T62" s="1"/>
      <c r="U62" s="7"/>
      <c r="V62" s="1"/>
      <c r="W62" s="1"/>
      <c r="X62" s="1"/>
      <c r="Y62" s="1"/>
    </row>
    <row r="63" spans="1:25" ht="29.25" customHeight="1" x14ac:dyDescent="0.25">
      <c r="A63" s="17">
        <v>53</v>
      </c>
      <c r="B63" s="226" t="s">
        <v>395</v>
      </c>
      <c r="C63" s="227"/>
      <c r="D63" s="227"/>
      <c r="E63" s="228"/>
      <c r="F63" s="14"/>
      <c r="G63" s="17" t="s">
        <v>396</v>
      </c>
      <c r="H63" s="232" t="s">
        <v>397</v>
      </c>
      <c r="I63" s="232"/>
      <c r="J63" s="14" t="s">
        <v>51</v>
      </c>
      <c r="K63" s="175">
        <v>2090</v>
      </c>
      <c r="L63" s="277">
        <v>5</v>
      </c>
      <c r="M63" s="277"/>
      <c r="N63" s="1"/>
      <c r="O63" s="167">
        <v>5</v>
      </c>
      <c r="P63" s="167"/>
      <c r="Q63" s="1"/>
      <c r="R63" s="1"/>
      <c r="S63" s="1"/>
      <c r="T63" s="1"/>
      <c r="U63" s="7"/>
      <c r="V63" s="1"/>
      <c r="W63" s="1"/>
      <c r="X63" s="1"/>
      <c r="Y63" s="1"/>
    </row>
    <row r="64" spans="1:25" ht="29.25" customHeight="1" x14ac:dyDescent="0.25">
      <c r="A64" s="17">
        <v>54</v>
      </c>
      <c r="B64" s="238" t="s">
        <v>398</v>
      </c>
      <c r="C64" s="239"/>
      <c r="D64" s="239"/>
      <c r="E64" s="240"/>
      <c r="F64" s="144"/>
      <c r="G64" s="199" t="s">
        <v>399</v>
      </c>
      <c r="H64" s="241" t="s">
        <v>400</v>
      </c>
      <c r="I64" s="242"/>
      <c r="J64" s="200" t="s">
        <v>51</v>
      </c>
      <c r="K64" s="200">
        <v>2065</v>
      </c>
      <c r="L64" s="245">
        <v>3</v>
      </c>
      <c r="M64" s="246"/>
      <c r="N64" s="38"/>
      <c r="O64" s="201">
        <v>3</v>
      </c>
      <c r="P64" s="201"/>
      <c r="Q64" s="38"/>
      <c r="R64" s="38"/>
      <c r="S64" s="38"/>
      <c r="T64" s="38"/>
      <c r="U64" s="71"/>
      <c r="V64" s="38"/>
      <c r="W64" s="38"/>
      <c r="X64" s="38"/>
      <c r="Y64" s="38"/>
    </row>
    <row r="65" spans="1:25" ht="29.25" customHeight="1" x14ac:dyDescent="0.25">
      <c r="A65" s="17">
        <v>55</v>
      </c>
      <c r="B65" s="226" t="s">
        <v>405</v>
      </c>
      <c r="C65" s="227"/>
      <c r="D65" s="227"/>
      <c r="E65" s="228"/>
      <c r="F65" s="175"/>
      <c r="G65" s="174" t="s">
        <v>405</v>
      </c>
      <c r="H65" s="233" t="s">
        <v>406</v>
      </c>
      <c r="I65" s="235"/>
      <c r="J65" s="173" t="s">
        <v>51</v>
      </c>
      <c r="K65" s="175">
        <v>43000</v>
      </c>
      <c r="L65" s="243">
        <v>1</v>
      </c>
      <c r="M65" s="244"/>
      <c r="N65" s="1"/>
      <c r="O65" s="167">
        <v>1</v>
      </c>
      <c r="P65" s="167"/>
      <c r="Q65" s="1"/>
      <c r="R65" s="1"/>
      <c r="S65" s="1"/>
      <c r="T65" s="1"/>
      <c r="U65" s="170"/>
      <c r="V65" s="1"/>
      <c r="W65" s="1"/>
      <c r="X65" s="1"/>
      <c r="Y65" s="1"/>
    </row>
    <row r="66" spans="1:25" ht="29.25" customHeight="1" x14ac:dyDescent="0.25">
      <c r="A66" s="17">
        <v>56</v>
      </c>
      <c r="B66" s="226" t="s">
        <v>409</v>
      </c>
      <c r="C66" s="227"/>
      <c r="D66" s="227"/>
      <c r="E66" s="228"/>
      <c r="F66" s="175"/>
      <c r="G66" s="189" t="s">
        <v>409</v>
      </c>
      <c r="H66" s="233"/>
      <c r="I66" s="235"/>
      <c r="J66" s="189"/>
      <c r="K66" s="175">
        <v>10300</v>
      </c>
      <c r="L66" s="243">
        <v>6</v>
      </c>
      <c r="M66" s="244"/>
      <c r="N66" s="1"/>
      <c r="O66" s="167">
        <v>6</v>
      </c>
      <c r="P66" s="167"/>
      <c r="Q66" s="1"/>
      <c r="R66" s="1"/>
      <c r="S66" s="1"/>
      <c r="T66" s="1"/>
      <c r="U66" s="170"/>
      <c r="V66" s="1"/>
      <c r="W66" s="1"/>
      <c r="X66" s="1"/>
      <c r="Y66" s="1"/>
    </row>
    <row r="67" spans="1:25" ht="29.25" customHeight="1" x14ac:dyDescent="0.25">
      <c r="A67" s="17">
        <v>57</v>
      </c>
      <c r="B67" s="226" t="s">
        <v>407</v>
      </c>
      <c r="C67" s="227"/>
      <c r="D67" s="227"/>
      <c r="E67" s="228"/>
      <c r="F67" s="175"/>
      <c r="G67" s="176" t="s">
        <v>407</v>
      </c>
      <c r="H67" s="233" t="s">
        <v>408</v>
      </c>
      <c r="I67" s="235"/>
      <c r="J67" s="177" t="s">
        <v>51</v>
      </c>
      <c r="K67" s="175">
        <v>49842</v>
      </c>
      <c r="L67" s="243">
        <v>1</v>
      </c>
      <c r="M67" s="244"/>
      <c r="N67" s="1"/>
      <c r="O67" s="1">
        <v>1</v>
      </c>
      <c r="P67" s="1"/>
      <c r="Q67" s="1"/>
      <c r="R67" s="1"/>
      <c r="S67" s="1"/>
      <c r="T67" s="1"/>
      <c r="U67" s="170"/>
      <c r="V67" s="1"/>
      <c r="W67" s="1"/>
      <c r="X67" s="1"/>
      <c r="Y67" s="1"/>
    </row>
    <row r="68" spans="1:25" ht="171" customHeight="1" x14ac:dyDescent="0.25">
      <c r="A68" s="17">
        <v>58</v>
      </c>
      <c r="B68" s="233" t="s">
        <v>410</v>
      </c>
      <c r="C68" s="234"/>
      <c r="D68" s="234"/>
      <c r="E68" s="235"/>
      <c r="F68" s="190"/>
      <c r="G68" s="204" t="s">
        <v>410</v>
      </c>
      <c r="H68" s="233" t="s">
        <v>410</v>
      </c>
      <c r="I68" s="235"/>
      <c r="J68" s="203" t="s">
        <v>52</v>
      </c>
      <c r="K68" s="51">
        <v>44361.25</v>
      </c>
      <c r="L68" s="236">
        <v>1</v>
      </c>
      <c r="M68" s="237"/>
      <c r="N68" s="205"/>
      <c r="O68" s="205">
        <v>1</v>
      </c>
      <c r="P68" s="1"/>
      <c r="Q68" s="1"/>
      <c r="R68" s="1"/>
      <c r="S68" s="1"/>
      <c r="T68" s="1"/>
      <c r="U68" s="170"/>
      <c r="V68" s="1"/>
      <c r="W68" s="1"/>
      <c r="X68" s="1"/>
      <c r="Y68" s="1"/>
    </row>
    <row r="69" spans="1:25" ht="33" customHeight="1" x14ac:dyDescent="0.25">
      <c r="A69" s="17">
        <v>59</v>
      </c>
      <c r="B69" s="268" t="s">
        <v>411</v>
      </c>
      <c r="C69" s="331"/>
      <c r="D69" s="331"/>
      <c r="E69" s="269"/>
      <c r="F69" s="206"/>
      <c r="G69" s="13" t="s">
        <v>411</v>
      </c>
      <c r="H69" s="268" t="s">
        <v>411</v>
      </c>
      <c r="I69" s="331"/>
      <c r="J69" s="13" t="s">
        <v>51</v>
      </c>
      <c r="K69" s="51">
        <v>5200</v>
      </c>
      <c r="L69" s="236">
        <v>16</v>
      </c>
      <c r="M69" s="237"/>
      <c r="N69" s="207"/>
      <c r="O69" s="207">
        <v>16</v>
      </c>
      <c r="P69" s="1"/>
      <c r="Q69" s="1"/>
      <c r="R69" s="1"/>
      <c r="S69" s="1"/>
      <c r="T69" s="1"/>
      <c r="U69" s="170"/>
      <c r="V69" s="1"/>
      <c r="W69" s="1"/>
      <c r="X69" s="1"/>
      <c r="Y69" s="1"/>
    </row>
    <row r="70" spans="1:25" x14ac:dyDescent="0.25">
      <c r="B70" s="202"/>
    </row>
    <row r="71" spans="1:25" x14ac:dyDescent="0.25">
      <c r="C71" s="315" t="s">
        <v>35</v>
      </c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</row>
    <row r="72" spans="1:25" x14ac:dyDescent="0.25">
      <c r="C72" s="316"/>
      <c r="D72" s="316"/>
      <c r="E72" s="316"/>
      <c r="F72" s="316"/>
      <c r="G72" s="316"/>
      <c r="H72" s="316"/>
      <c r="I72" s="316"/>
      <c r="J72" s="316"/>
      <c r="K72" s="316"/>
      <c r="L72" s="316"/>
      <c r="M72" s="316"/>
      <c r="N72" s="316"/>
    </row>
    <row r="73" spans="1:25" x14ac:dyDescent="0.25">
      <c r="C73" s="316"/>
      <c r="D73" s="316"/>
      <c r="E73" s="316"/>
      <c r="F73" s="316"/>
      <c r="G73" s="316"/>
      <c r="H73" s="316"/>
      <c r="I73" s="316"/>
      <c r="J73" s="316"/>
      <c r="K73" s="316"/>
      <c r="L73" s="316"/>
      <c r="M73" s="316"/>
      <c r="N73" s="316"/>
    </row>
    <row r="74" spans="1:25" x14ac:dyDescent="0.25">
      <c r="C74" s="316"/>
      <c r="D74" s="316"/>
      <c r="E74" s="316"/>
      <c r="F74" s="316"/>
      <c r="G74" s="316"/>
      <c r="H74" s="316"/>
      <c r="I74" s="316"/>
      <c r="J74" s="316"/>
      <c r="K74" s="316"/>
      <c r="L74" s="316"/>
      <c r="M74" s="316"/>
      <c r="N74" s="316"/>
    </row>
    <row r="75" spans="1:25" x14ac:dyDescent="0.25">
      <c r="C75" s="316"/>
      <c r="D75" s="316"/>
      <c r="E75" s="316"/>
      <c r="F75" s="316"/>
      <c r="G75" s="316"/>
      <c r="H75" s="316"/>
      <c r="I75" s="316"/>
      <c r="J75" s="316"/>
      <c r="K75" s="316"/>
      <c r="L75" s="316"/>
      <c r="M75" s="316"/>
      <c r="N75" s="316"/>
    </row>
    <row r="76" spans="1:25" x14ac:dyDescent="0.25">
      <c r="C76" s="316"/>
      <c r="D76" s="316"/>
      <c r="E76" s="316"/>
      <c r="F76" s="316"/>
      <c r="G76" s="316"/>
      <c r="H76" s="316"/>
      <c r="I76" s="316"/>
      <c r="J76" s="316"/>
      <c r="K76" s="316"/>
      <c r="L76" s="316"/>
      <c r="M76" s="316"/>
      <c r="N76" s="316"/>
    </row>
    <row r="77" spans="1:25" x14ac:dyDescent="0.25">
      <c r="C77" s="316"/>
      <c r="D77" s="316"/>
      <c r="E77" s="316"/>
      <c r="F77" s="316"/>
      <c r="G77" s="316"/>
      <c r="H77" s="316"/>
      <c r="I77" s="316"/>
      <c r="J77" s="316"/>
      <c r="K77" s="316"/>
      <c r="L77" s="316"/>
      <c r="M77" s="316"/>
      <c r="N77" s="316"/>
    </row>
    <row r="78" spans="1:25" x14ac:dyDescent="0.25">
      <c r="C78" s="316"/>
      <c r="D78" s="316"/>
      <c r="E78" s="316"/>
      <c r="F78" s="316"/>
      <c r="G78" s="316"/>
      <c r="H78" s="316"/>
      <c r="I78" s="316"/>
      <c r="J78" s="316"/>
      <c r="K78" s="316"/>
      <c r="L78" s="316"/>
      <c r="M78" s="316"/>
      <c r="N78" s="316"/>
    </row>
    <row r="79" spans="1:25" x14ac:dyDescent="0.25">
      <c r="C79" s="316"/>
      <c r="D79" s="316"/>
      <c r="E79" s="316"/>
      <c r="F79" s="316"/>
      <c r="G79" s="316"/>
      <c r="H79" s="316"/>
      <c r="I79" s="316"/>
      <c r="J79" s="316"/>
      <c r="K79" s="316"/>
      <c r="L79" s="316"/>
      <c r="M79" s="316"/>
      <c r="N79" s="316"/>
    </row>
    <row r="80" spans="1:25" x14ac:dyDescent="0.25">
      <c r="C80" s="316"/>
      <c r="D80" s="316"/>
      <c r="E80" s="316"/>
      <c r="F80" s="316"/>
      <c r="G80" s="316"/>
      <c r="H80" s="316"/>
      <c r="I80" s="316"/>
      <c r="J80" s="316"/>
      <c r="K80" s="316"/>
      <c r="L80" s="316"/>
      <c r="M80" s="316"/>
      <c r="N80" s="316"/>
    </row>
    <row r="81" spans="3:14" x14ac:dyDescent="0.25"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316"/>
    </row>
    <row r="82" spans="3:14" x14ac:dyDescent="0.25"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</row>
    <row r="83" spans="3:14" x14ac:dyDescent="0.25">
      <c r="C83" s="316"/>
      <c r="D83" s="316"/>
      <c r="E83" s="316"/>
      <c r="F83" s="316"/>
      <c r="G83" s="316"/>
      <c r="H83" s="316"/>
      <c r="I83" s="316"/>
      <c r="J83" s="316"/>
      <c r="K83" s="316"/>
      <c r="L83" s="316"/>
      <c r="M83" s="316"/>
      <c r="N83" s="316"/>
    </row>
  </sheetData>
  <mergeCells count="187">
    <mergeCell ref="B69:E69"/>
    <mergeCell ref="H69:I69"/>
    <mergeCell ref="L69:M69"/>
    <mergeCell ref="B65:E65"/>
    <mergeCell ref="B66:E66"/>
    <mergeCell ref="B67:E67"/>
    <mergeCell ref="H65:I65"/>
    <mergeCell ref="H66:I66"/>
    <mergeCell ref="H67:I67"/>
    <mergeCell ref="L65:M65"/>
    <mergeCell ref="L66:M66"/>
    <mergeCell ref="L67:M67"/>
    <mergeCell ref="L41:M41"/>
    <mergeCell ref="B42:F42"/>
    <mergeCell ref="H42:I42"/>
    <mergeCell ref="L42:M42"/>
    <mergeCell ref="B43:E43"/>
    <mergeCell ref="H43:I43"/>
    <mergeCell ref="L43:M43"/>
    <mergeCell ref="H44:I44"/>
    <mergeCell ref="H45:I45"/>
    <mergeCell ref="B44:E44"/>
    <mergeCell ref="L44:M44"/>
    <mergeCell ref="B45:E45"/>
    <mergeCell ref="L45:M45"/>
    <mergeCell ref="H18:I18"/>
    <mergeCell ref="H16:I16"/>
    <mergeCell ref="H17:I17"/>
    <mergeCell ref="L13:M13"/>
    <mergeCell ref="L14:M14"/>
    <mergeCell ref="L18:M18"/>
    <mergeCell ref="L16:M16"/>
    <mergeCell ref="L17:M17"/>
    <mergeCell ref="C71:N83"/>
    <mergeCell ref="B15:F15"/>
    <mergeCell ref="H15:I15"/>
    <mergeCell ref="L15:M15"/>
    <mergeCell ref="B18:F18"/>
    <mergeCell ref="B19:F19"/>
    <mergeCell ref="B16:F16"/>
    <mergeCell ref="B17:F17"/>
    <mergeCell ref="H19:I19"/>
    <mergeCell ref="L19:M19"/>
    <mergeCell ref="B20:E20"/>
    <mergeCell ref="B21:E21"/>
    <mergeCell ref="B22:E22"/>
    <mergeCell ref="B23:E23"/>
    <mergeCell ref="B25:E25"/>
    <mergeCell ref="B24:E24"/>
    <mergeCell ref="B27:E27"/>
    <mergeCell ref="B34:E34"/>
    <mergeCell ref="B35:E35"/>
    <mergeCell ref="B36:E36"/>
    <mergeCell ref="H35:I35"/>
    <mergeCell ref="A1:K1"/>
    <mergeCell ref="A4:X5"/>
    <mergeCell ref="A9:A10"/>
    <mergeCell ref="B9:F10"/>
    <mergeCell ref="G9:G10"/>
    <mergeCell ref="H9:I10"/>
    <mergeCell ref="J9:J10"/>
    <mergeCell ref="L9:M10"/>
    <mergeCell ref="N9:Y9"/>
    <mergeCell ref="H11:I11"/>
    <mergeCell ref="L11:M11"/>
    <mergeCell ref="H12:I12"/>
    <mergeCell ref="L12:M12"/>
    <mergeCell ref="B11:F11"/>
    <mergeCell ref="B12:F12"/>
    <mergeCell ref="B13:F13"/>
    <mergeCell ref="B14:F14"/>
    <mergeCell ref="H13:I13"/>
    <mergeCell ref="H14:I14"/>
    <mergeCell ref="H20:I20"/>
    <mergeCell ref="H21:I21"/>
    <mergeCell ref="H22:I22"/>
    <mergeCell ref="H23:I23"/>
    <mergeCell ref="H25:I25"/>
    <mergeCell ref="H24:I24"/>
    <mergeCell ref="H27:I27"/>
    <mergeCell ref="H34:I34"/>
    <mergeCell ref="H36:I36"/>
    <mergeCell ref="H29:I29"/>
    <mergeCell ref="H30:I30"/>
    <mergeCell ref="L25:M25"/>
    <mergeCell ref="L26:M26"/>
    <mergeCell ref="L27:M27"/>
    <mergeCell ref="L34:M34"/>
    <mergeCell ref="L35:M35"/>
    <mergeCell ref="L20:M20"/>
    <mergeCell ref="L21:M21"/>
    <mergeCell ref="L22:M22"/>
    <mergeCell ref="L23:M23"/>
    <mergeCell ref="L24:M24"/>
    <mergeCell ref="L33:M33"/>
    <mergeCell ref="L28:M28"/>
    <mergeCell ref="L29:M29"/>
    <mergeCell ref="L30:M30"/>
    <mergeCell ref="L31:M31"/>
    <mergeCell ref="L32:M32"/>
    <mergeCell ref="B26:E26"/>
    <mergeCell ref="H26:I26"/>
    <mergeCell ref="B33:E33"/>
    <mergeCell ref="H33:I33"/>
    <mergeCell ref="L62:M62"/>
    <mergeCell ref="L36:M36"/>
    <mergeCell ref="L63:M63"/>
    <mergeCell ref="B37:E37"/>
    <mergeCell ref="B38:E38"/>
    <mergeCell ref="B39:E39"/>
    <mergeCell ref="B40:E40"/>
    <mergeCell ref="B62:E62"/>
    <mergeCell ref="H37:I37"/>
    <mergeCell ref="H38:I38"/>
    <mergeCell ref="H39:I39"/>
    <mergeCell ref="H40:I40"/>
    <mergeCell ref="H62:I62"/>
    <mergeCell ref="L37:M37"/>
    <mergeCell ref="L38:M38"/>
    <mergeCell ref="L39:M39"/>
    <mergeCell ref="L40:M40"/>
    <mergeCell ref="B63:E63"/>
    <mergeCell ref="B61:E61"/>
    <mergeCell ref="H47:I47"/>
    <mergeCell ref="B46:E46"/>
    <mergeCell ref="H46:I46"/>
    <mergeCell ref="B47:E47"/>
    <mergeCell ref="B48:E48"/>
    <mergeCell ref="B50:E50"/>
    <mergeCell ref="B51:E51"/>
    <mergeCell ref="B52:E52"/>
    <mergeCell ref="B53:E53"/>
    <mergeCell ref="B55:E55"/>
    <mergeCell ref="B54:E54"/>
    <mergeCell ref="H54:I54"/>
    <mergeCell ref="H48:I48"/>
    <mergeCell ref="H49:I49"/>
    <mergeCell ref="H50:I50"/>
    <mergeCell ref="H51:I51"/>
    <mergeCell ref="H52:I52"/>
    <mergeCell ref="H53:I53"/>
    <mergeCell ref="H55:I55"/>
    <mergeCell ref="B49:F49"/>
    <mergeCell ref="B28:E28"/>
    <mergeCell ref="B31:E31"/>
    <mergeCell ref="B32:E32"/>
    <mergeCell ref="H28:I28"/>
    <mergeCell ref="H31:I31"/>
    <mergeCell ref="H32:I32"/>
    <mergeCell ref="B29:E29"/>
    <mergeCell ref="B30:E30"/>
    <mergeCell ref="H41:I41"/>
    <mergeCell ref="B41:F41"/>
    <mergeCell ref="L46:M46"/>
    <mergeCell ref="L47:M47"/>
    <mergeCell ref="L48:M48"/>
    <mergeCell ref="L49:M49"/>
    <mergeCell ref="L50:M50"/>
    <mergeCell ref="L51:M51"/>
    <mergeCell ref="L52:M52"/>
    <mergeCell ref="L53:M53"/>
    <mergeCell ref="L55:M55"/>
    <mergeCell ref="L54:M54"/>
    <mergeCell ref="B56:E56"/>
    <mergeCell ref="B57:E57"/>
    <mergeCell ref="H63:I63"/>
    <mergeCell ref="B68:E68"/>
    <mergeCell ref="H68:I68"/>
    <mergeCell ref="L68:M68"/>
    <mergeCell ref="B64:E64"/>
    <mergeCell ref="H64:I64"/>
    <mergeCell ref="L58:M58"/>
    <mergeCell ref="L59:M59"/>
    <mergeCell ref="L60:M60"/>
    <mergeCell ref="L61:M61"/>
    <mergeCell ref="L64:M64"/>
    <mergeCell ref="B58:E58"/>
    <mergeCell ref="B59:E59"/>
    <mergeCell ref="B60:E60"/>
    <mergeCell ref="H58:I58"/>
    <mergeCell ref="H59:I59"/>
    <mergeCell ref="H60:I60"/>
    <mergeCell ref="H61:I61"/>
    <mergeCell ref="H56:I56"/>
    <mergeCell ref="H57:I57"/>
    <mergeCell ref="L56:M56"/>
    <mergeCell ref="L57:M57"/>
  </mergeCells>
  <pageMargins left="0.88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70"/>
  <sheetViews>
    <sheetView topLeftCell="A38" zoomScale="90" zoomScaleNormal="90" workbookViewId="0">
      <selection activeCell="H39" sqref="H39:I39"/>
    </sheetView>
  </sheetViews>
  <sheetFormatPr defaultRowHeight="15" x14ac:dyDescent="0.25"/>
  <cols>
    <col min="1" max="1" width="4.5703125" customWidth="1"/>
    <col min="4" max="4" width="3" customWidth="1"/>
    <col min="5" max="5" width="3.5703125" customWidth="1"/>
    <col min="6" max="6" width="2.5703125" hidden="1" customWidth="1"/>
    <col min="7" max="7" width="22.5703125" customWidth="1"/>
    <col min="9" max="9" width="9.5703125" customWidth="1"/>
    <col min="13" max="13" width="3" customWidth="1"/>
  </cols>
  <sheetData>
    <row r="2" spans="1:25" x14ac:dyDescent="0.2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5" x14ac:dyDescent="0.2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5" x14ac:dyDescent="0.25">
      <c r="E4" s="6" t="s">
        <v>292</v>
      </c>
      <c r="F4" s="6"/>
      <c r="G4" s="6"/>
      <c r="H4" s="6"/>
      <c r="I4" s="6"/>
      <c r="J4" s="6"/>
      <c r="K4" s="6"/>
      <c r="L4" s="6"/>
      <c r="M4" s="2"/>
      <c r="N4" s="2"/>
      <c r="O4" s="2"/>
      <c r="P4" s="2"/>
    </row>
    <row r="7" spans="1:25" x14ac:dyDescent="0.25">
      <c r="A7" s="284" t="s">
        <v>0</v>
      </c>
      <c r="B7" s="286" t="s">
        <v>1</v>
      </c>
      <c r="C7" s="287"/>
      <c r="D7" s="287"/>
      <c r="E7" s="287"/>
      <c r="F7" s="288"/>
      <c r="G7" s="292" t="s">
        <v>18</v>
      </c>
      <c r="H7" s="294" t="s">
        <v>2</v>
      </c>
      <c r="I7" s="295"/>
      <c r="J7" s="284" t="s">
        <v>3</v>
      </c>
      <c r="K7" s="19" t="s">
        <v>20</v>
      </c>
      <c r="L7" s="286" t="s">
        <v>4</v>
      </c>
      <c r="M7" s="288"/>
      <c r="N7" s="300" t="s">
        <v>17</v>
      </c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2"/>
    </row>
    <row r="8" spans="1:25" x14ac:dyDescent="0.25">
      <c r="A8" s="285"/>
      <c r="B8" s="298"/>
      <c r="C8" s="332"/>
      <c r="D8" s="332"/>
      <c r="E8" s="332"/>
      <c r="F8" s="299"/>
      <c r="G8" s="293"/>
      <c r="H8" s="296"/>
      <c r="I8" s="297"/>
      <c r="J8" s="285"/>
      <c r="K8" s="20"/>
      <c r="L8" s="298"/>
      <c r="M8" s="299"/>
      <c r="N8" s="3" t="s">
        <v>5</v>
      </c>
      <c r="O8" s="3" t="s">
        <v>7</v>
      </c>
      <c r="P8" s="3" t="s">
        <v>6</v>
      </c>
      <c r="Q8" s="3" t="s">
        <v>8</v>
      </c>
      <c r="R8" s="3" t="s">
        <v>9</v>
      </c>
      <c r="S8" s="3" t="s">
        <v>10</v>
      </c>
      <c r="T8" s="3" t="s">
        <v>11</v>
      </c>
      <c r="U8" s="3" t="s">
        <v>12</v>
      </c>
      <c r="V8" s="3" t="s">
        <v>13</v>
      </c>
      <c r="W8" s="3" t="s">
        <v>14</v>
      </c>
      <c r="X8" s="3" t="s">
        <v>15</v>
      </c>
      <c r="Y8" s="3" t="s">
        <v>16</v>
      </c>
    </row>
    <row r="9" spans="1:25" x14ac:dyDescent="0.25">
      <c r="A9" s="1">
        <v>1</v>
      </c>
      <c r="B9" s="347" t="s">
        <v>41</v>
      </c>
      <c r="C9" s="348"/>
      <c r="D9" s="348"/>
      <c r="E9" s="348"/>
      <c r="F9" s="349"/>
      <c r="G9" s="1" t="s">
        <v>42</v>
      </c>
      <c r="H9" s="350" t="s">
        <v>43</v>
      </c>
      <c r="I9" s="351"/>
      <c r="J9" s="1" t="s">
        <v>19</v>
      </c>
      <c r="K9" s="9">
        <v>1100</v>
      </c>
      <c r="L9" s="313">
        <v>20</v>
      </c>
      <c r="M9" s="314"/>
      <c r="N9" s="1"/>
      <c r="O9" s="1"/>
      <c r="P9" s="1"/>
      <c r="Q9" s="1"/>
      <c r="R9" s="1"/>
      <c r="S9" s="1">
        <v>20</v>
      </c>
      <c r="T9" s="1"/>
      <c r="U9" s="1"/>
      <c r="V9" s="1"/>
      <c r="W9" s="1"/>
      <c r="X9" s="1"/>
      <c r="Y9" s="1"/>
    </row>
    <row r="10" spans="1:25" x14ac:dyDescent="0.25">
      <c r="A10" s="1">
        <v>2</v>
      </c>
      <c r="B10" s="347" t="s">
        <v>44</v>
      </c>
      <c r="C10" s="348"/>
      <c r="D10" s="348"/>
      <c r="E10" s="348"/>
      <c r="F10" s="349"/>
      <c r="G10" s="1" t="s">
        <v>44</v>
      </c>
      <c r="H10" s="350" t="s">
        <v>43</v>
      </c>
      <c r="I10" s="351"/>
      <c r="J10" s="1" t="s">
        <v>19</v>
      </c>
      <c r="K10" s="9">
        <v>1100</v>
      </c>
      <c r="L10" s="313">
        <v>20</v>
      </c>
      <c r="M10" s="314"/>
      <c r="N10" s="1"/>
      <c r="O10" s="1"/>
      <c r="P10" s="1"/>
      <c r="Q10" s="1"/>
      <c r="R10" s="1"/>
      <c r="S10" s="1">
        <v>20</v>
      </c>
      <c r="T10" s="1"/>
      <c r="U10" s="1"/>
      <c r="V10" s="1"/>
      <c r="W10" s="1"/>
      <c r="X10" s="1"/>
      <c r="Y10" s="1"/>
    </row>
    <row r="11" spans="1:25" x14ac:dyDescent="0.25">
      <c r="A11" s="1">
        <v>3</v>
      </c>
      <c r="B11" s="347" t="s">
        <v>45</v>
      </c>
      <c r="C11" s="348"/>
      <c r="D11" s="348"/>
      <c r="E11" s="348"/>
      <c r="F11" s="349"/>
      <c r="G11" s="1" t="s">
        <v>46</v>
      </c>
      <c r="H11" s="350" t="s">
        <v>47</v>
      </c>
      <c r="I11" s="351"/>
      <c r="J11" s="1" t="s">
        <v>19</v>
      </c>
      <c r="K11" s="9">
        <v>1200</v>
      </c>
      <c r="L11" s="313">
        <v>20</v>
      </c>
      <c r="M11" s="314"/>
      <c r="N11" s="1"/>
      <c r="O11" s="1"/>
      <c r="P11" s="1"/>
      <c r="Q11" s="1"/>
      <c r="R11" s="1"/>
      <c r="S11" s="1">
        <v>20</v>
      </c>
      <c r="T11" s="1"/>
      <c r="U11" s="1"/>
      <c r="V11" s="1"/>
      <c r="W11" s="1"/>
      <c r="X11" s="1"/>
      <c r="Y11" s="1"/>
    </row>
    <row r="12" spans="1:25" x14ac:dyDescent="0.25">
      <c r="A12" s="1">
        <v>4</v>
      </c>
      <c r="B12" s="350" t="s">
        <v>48</v>
      </c>
      <c r="C12" s="358"/>
      <c r="D12" s="358"/>
      <c r="E12" s="358"/>
      <c r="F12" s="23"/>
      <c r="G12" s="1" t="s">
        <v>49</v>
      </c>
      <c r="H12" s="21" t="s">
        <v>50</v>
      </c>
      <c r="I12" s="22"/>
      <c r="J12" s="1" t="s">
        <v>19</v>
      </c>
      <c r="K12" s="9">
        <v>3800</v>
      </c>
      <c r="L12" s="313">
        <v>2</v>
      </c>
      <c r="M12" s="314"/>
      <c r="N12" s="1"/>
      <c r="O12" s="1"/>
      <c r="P12" s="1"/>
      <c r="Q12" s="1"/>
      <c r="R12" s="1"/>
      <c r="S12" s="1">
        <v>2</v>
      </c>
      <c r="T12" s="1"/>
      <c r="U12" s="1"/>
      <c r="V12" s="1"/>
      <c r="W12" s="1"/>
      <c r="X12" s="1"/>
      <c r="Y12" s="1"/>
    </row>
    <row r="13" spans="1:25" x14ac:dyDescent="0.25">
      <c r="A13" s="1">
        <v>5</v>
      </c>
      <c r="B13" s="355" t="s">
        <v>53</v>
      </c>
      <c r="C13" s="356"/>
      <c r="D13" s="356"/>
      <c r="E13" s="356"/>
      <c r="F13" s="26"/>
      <c r="G13" s="27" t="s">
        <v>53</v>
      </c>
      <c r="H13" s="341" t="s">
        <v>57</v>
      </c>
      <c r="I13" s="342"/>
      <c r="J13" s="1" t="s">
        <v>51</v>
      </c>
      <c r="K13" s="1">
        <v>11</v>
      </c>
      <c r="L13" s="313">
        <v>40000</v>
      </c>
      <c r="M13" s="314"/>
      <c r="N13" s="1"/>
      <c r="O13" s="1">
        <v>20000</v>
      </c>
      <c r="P13" s="1"/>
      <c r="Q13" s="1"/>
      <c r="R13" s="1"/>
      <c r="S13" s="1">
        <v>20000</v>
      </c>
      <c r="T13" s="1"/>
      <c r="U13" s="1"/>
      <c r="V13" s="1"/>
      <c r="W13" s="1"/>
      <c r="X13" s="1"/>
      <c r="Y13" s="1"/>
    </row>
    <row r="14" spans="1:25" x14ac:dyDescent="0.25">
      <c r="A14" s="1">
        <v>6</v>
      </c>
      <c r="B14" s="355" t="s">
        <v>54</v>
      </c>
      <c r="C14" s="356"/>
      <c r="D14" s="356"/>
      <c r="E14" s="356"/>
      <c r="F14" s="26"/>
      <c r="G14" s="27" t="s">
        <v>54</v>
      </c>
      <c r="H14" s="341" t="s">
        <v>58</v>
      </c>
      <c r="I14" s="342"/>
      <c r="J14" s="1" t="s">
        <v>51</v>
      </c>
      <c r="K14" s="1">
        <v>14</v>
      </c>
      <c r="L14" s="313">
        <v>20000</v>
      </c>
      <c r="M14" s="314"/>
      <c r="N14" s="1"/>
      <c r="O14" s="1">
        <v>10000</v>
      </c>
      <c r="P14" s="1"/>
      <c r="Q14" s="1"/>
      <c r="R14" s="1"/>
      <c r="S14" s="1">
        <v>10000</v>
      </c>
      <c r="T14" s="1"/>
      <c r="U14" s="1"/>
      <c r="V14" s="1"/>
      <c r="W14" s="1"/>
      <c r="X14" s="1"/>
      <c r="Y14" s="1"/>
    </row>
    <row r="15" spans="1:25" x14ac:dyDescent="0.25">
      <c r="A15" s="1">
        <v>7</v>
      </c>
      <c r="B15" s="355" t="s">
        <v>55</v>
      </c>
      <c r="C15" s="356"/>
      <c r="D15" s="356"/>
      <c r="E15" s="356"/>
      <c r="F15" s="26"/>
      <c r="G15" s="27" t="s">
        <v>71</v>
      </c>
      <c r="H15" s="341" t="s">
        <v>56</v>
      </c>
      <c r="I15" s="342"/>
      <c r="J15" s="1" t="s">
        <v>51</v>
      </c>
      <c r="K15" s="1">
        <v>20</v>
      </c>
      <c r="L15" s="313">
        <v>4000</v>
      </c>
      <c r="M15" s="314"/>
      <c r="N15" s="1"/>
      <c r="O15" s="1">
        <v>2000</v>
      </c>
      <c r="P15" s="1"/>
      <c r="Q15" s="1"/>
      <c r="R15" s="1"/>
      <c r="S15" s="1">
        <v>2000</v>
      </c>
      <c r="T15" s="1"/>
      <c r="U15" s="1"/>
      <c r="V15" s="1"/>
      <c r="W15" s="1"/>
      <c r="X15" s="1"/>
      <c r="Y15" s="1"/>
    </row>
    <row r="16" spans="1:25" ht="30" customHeight="1" x14ac:dyDescent="0.25">
      <c r="A16" s="1">
        <v>8</v>
      </c>
      <c r="B16" s="24" t="s">
        <v>61</v>
      </c>
      <c r="C16" s="25"/>
      <c r="D16" s="25"/>
      <c r="E16" s="25"/>
      <c r="F16" s="26"/>
      <c r="G16" s="34" t="s">
        <v>62</v>
      </c>
      <c r="H16" s="28" t="s">
        <v>63</v>
      </c>
      <c r="I16" s="29"/>
      <c r="J16" s="1" t="s">
        <v>51</v>
      </c>
      <c r="K16" s="36">
        <v>80.66</v>
      </c>
      <c r="L16" s="313">
        <v>15000</v>
      </c>
      <c r="M16" s="314"/>
      <c r="N16" s="1"/>
      <c r="O16" s="1">
        <v>7000</v>
      </c>
      <c r="P16" s="1"/>
      <c r="Q16" s="1"/>
      <c r="R16" s="1"/>
      <c r="S16" s="1">
        <v>8000</v>
      </c>
      <c r="T16" s="1"/>
      <c r="U16" s="1"/>
      <c r="V16" s="1"/>
      <c r="W16" s="1"/>
      <c r="X16" s="1"/>
      <c r="Y16" s="1"/>
    </row>
    <row r="17" spans="1:25" ht="30" x14ac:dyDescent="0.25">
      <c r="A17" s="1">
        <v>9</v>
      </c>
      <c r="B17" s="355" t="s">
        <v>64</v>
      </c>
      <c r="C17" s="356"/>
      <c r="D17" s="356"/>
      <c r="E17" s="356"/>
      <c r="F17" s="357"/>
      <c r="G17" s="35" t="s">
        <v>65</v>
      </c>
      <c r="H17" s="341" t="s">
        <v>63</v>
      </c>
      <c r="I17" s="342"/>
      <c r="J17" s="1" t="s">
        <v>51</v>
      </c>
      <c r="K17" s="36">
        <v>116.13</v>
      </c>
      <c r="L17" s="313">
        <v>150</v>
      </c>
      <c r="M17" s="314"/>
      <c r="N17" s="1"/>
      <c r="O17" s="1">
        <v>150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61.5" customHeight="1" x14ac:dyDescent="0.25">
      <c r="A18" s="1">
        <v>10</v>
      </c>
      <c r="B18" s="333" t="s">
        <v>66</v>
      </c>
      <c r="C18" s="334"/>
      <c r="D18" s="334"/>
      <c r="E18" s="334"/>
      <c r="F18" s="335"/>
      <c r="G18" s="159" t="s">
        <v>67</v>
      </c>
      <c r="H18" s="336" t="s">
        <v>70</v>
      </c>
      <c r="I18" s="337"/>
      <c r="J18" s="9" t="s">
        <v>52</v>
      </c>
      <c r="K18" s="9">
        <v>5016</v>
      </c>
      <c r="L18" s="313">
        <v>48</v>
      </c>
      <c r="M18" s="314"/>
      <c r="N18" s="1"/>
      <c r="O18" s="36">
        <v>48</v>
      </c>
      <c r="P18" s="36"/>
      <c r="Q18" s="1"/>
      <c r="R18" s="1"/>
      <c r="S18" s="1"/>
      <c r="T18" s="1"/>
      <c r="U18" s="1"/>
      <c r="V18" s="1"/>
      <c r="W18" s="1"/>
      <c r="X18" s="1"/>
      <c r="Y18" s="1"/>
    </row>
    <row r="19" spans="1:25" ht="62.25" customHeight="1" x14ac:dyDescent="0.25">
      <c r="A19" s="38">
        <v>11</v>
      </c>
      <c r="B19" s="338" t="s">
        <v>68</v>
      </c>
      <c r="C19" s="339"/>
      <c r="D19" s="339"/>
      <c r="E19" s="339"/>
      <c r="F19" s="340"/>
      <c r="G19" s="159" t="s">
        <v>69</v>
      </c>
      <c r="H19" s="343" t="s">
        <v>60</v>
      </c>
      <c r="I19" s="344"/>
      <c r="J19" s="160" t="s">
        <v>52</v>
      </c>
      <c r="K19" s="160">
        <v>8354.5</v>
      </c>
      <c r="L19" s="313">
        <v>59</v>
      </c>
      <c r="M19" s="314"/>
      <c r="N19" s="38"/>
      <c r="O19" s="36">
        <v>59</v>
      </c>
      <c r="P19" s="36"/>
      <c r="Q19" s="38"/>
      <c r="R19" s="38"/>
      <c r="S19" s="38"/>
      <c r="T19" s="38"/>
      <c r="U19" s="38"/>
      <c r="V19" s="38"/>
      <c r="W19" s="38"/>
      <c r="X19" s="38"/>
      <c r="Y19" s="38"/>
    </row>
    <row r="20" spans="1:25" s="30" customFormat="1" ht="30.75" customHeight="1" x14ac:dyDescent="0.25">
      <c r="A20" s="129">
        <v>12</v>
      </c>
      <c r="B20" s="352" t="s">
        <v>77</v>
      </c>
      <c r="C20" s="353"/>
      <c r="D20" s="353"/>
      <c r="E20" s="353"/>
      <c r="F20" s="354"/>
      <c r="G20" s="127" t="s">
        <v>77</v>
      </c>
      <c r="H20" s="251" t="s">
        <v>78</v>
      </c>
      <c r="I20" s="253"/>
      <c r="J20" s="46" t="s">
        <v>83</v>
      </c>
      <c r="K20" s="125">
        <v>7.49</v>
      </c>
      <c r="L20" s="345">
        <v>200</v>
      </c>
      <c r="M20" s="346"/>
      <c r="N20" s="27"/>
      <c r="O20" s="27"/>
      <c r="P20" s="27"/>
      <c r="Q20" s="126">
        <v>200</v>
      </c>
      <c r="R20" s="1"/>
      <c r="S20" s="1"/>
      <c r="T20" s="1"/>
      <c r="U20" s="1"/>
      <c r="V20" s="1"/>
      <c r="W20" s="1"/>
      <c r="X20" s="1"/>
      <c r="Y20" s="1"/>
    </row>
    <row r="21" spans="1:25" s="30" customFormat="1" ht="29.25" customHeight="1" x14ac:dyDescent="0.25">
      <c r="A21" s="129">
        <v>13</v>
      </c>
      <c r="B21" s="249" t="s">
        <v>80</v>
      </c>
      <c r="C21" s="250"/>
      <c r="D21" s="250"/>
      <c r="E21" s="250"/>
      <c r="F21" s="258"/>
      <c r="G21" s="127" t="s">
        <v>79</v>
      </c>
      <c r="H21" s="361" t="s">
        <v>81</v>
      </c>
      <c r="I21" s="362"/>
      <c r="J21" s="46" t="s">
        <v>82</v>
      </c>
      <c r="K21" s="125">
        <v>10.98</v>
      </c>
      <c r="L21" s="345">
        <v>3000</v>
      </c>
      <c r="M21" s="346"/>
      <c r="N21" s="27"/>
      <c r="O21" s="27"/>
      <c r="P21" s="27"/>
      <c r="Q21" s="126">
        <v>1500</v>
      </c>
      <c r="R21" s="1"/>
      <c r="S21" s="1"/>
      <c r="T21" s="1"/>
      <c r="U21" s="1"/>
      <c r="V21" s="1"/>
      <c r="W21" s="1"/>
      <c r="X21" s="1"/>
      <c r="Y21" s="1"/>
    </row>
    <row r="22" spans="1:25" s="30" customFormat="1" ht="47.25" customHeight="1" x14ac:dyDescent="0.25">
      <c r="A22" s="129">
        <v>14</v>
      </c>
      <c r="B22" s="363" t="s">
        <v>85</v>
      </c>
      <c r="C22" s="364"/>
      <c r="D22" s="364"/>
      <c r="E22" s="364"/>
      <c r="F22" s="365"/>
      <c r="G22" s="128" t="s">
        <v>86</v>
      </c>
      <c r="H22" s="328" t="s">
        <v>87</v>
      </c>
      <c r="I22" s="329"/>
      <c r="J22" s="46" t="s">
        <v>88</v>
      </c>
      <c r="K22" s="125">
        <v>13.46</v>
      </c>
      <c r="L22" s="345">
        <v>240</v>
      </c>
      <c r="M22" s="346"/>
      <c r="N22" s="27"/>
      <c r="O22" s="27"/>
      <c r="P22" s="27"/>
      <c r="Q22" s="126">
        <v>240</v>
      </c>
      <c r="R22" s="1"/>
      <c r="S22" s="1"/>
      <c r="T22" s="1"/>
      <c r="U22" s="1"/>
      <c r="V22" s="1"/>
      <c r="W22" s="1"/>
      <c r="X22" s="1"/>
      <c r="Y22" s="1"/>
    </row>
    <row r="23" spans="1:25" s="30" customFormat="1" ht="33" customHeight="1" x14ac:dyDescent="0.25">
      <c r="A23" s="129">
        <v>15</v>
      </c>
      <c r="B23" s="325" t="s">
        <v>89</v>
      </c>
      <c r="C23" s="326"/>
      <c r="D23" s="326"/>
      <c r="E23" s="326"/>
      <c r="F23" s="327"/>
      <c r="G23" s="127" t="s">
        <v>90</v>
      </c>
      <c r="H23" s="328" t="s">
        <v>91</v>
      </c>
      <c r="I23" s="329"/>
      <c r="J23" s="46" t="s">
        <v>82</v>
      </c>
      <c r="K23" s="125">
        <v>298</v>
      </c>
      <c r="L23" s="345">
        <v>150</v>
      </c>
      <c r="M23" s="346"/>
      <c r="N23" s="27"/>
      <c r="O23" s="27"/>
      <c r="P23" s="27"/>
      <c r="Q23" s="126">
        <v>150</v>
      </c>
      <c r="R23" s="1"/>
      <c r="S23" s="1"/>
      <c r="T23" s="1"/>
      <c r="U23" s="1"/>
      <c r="V23" s="1"/>
      <c r="W23" s="1"/>
      <c r="X23" s="1"/>
      <c r="Y23" s="1"/>
    </row>
    <row r="24" spans="1:25" ht="30.75" customHeight="1" x14ac:dyDescent="0.25">
      <c r="A24" s="12">
        <v>16</v>
      </c>
      <c r="B24" s="265" t="s">
        <v>27</v>
      </c>
      <c r="C24" s="266"/>
      <c r="D24" s="266"/>
      <c r="E24" s="266"/>
      <c r="F24" s="267"/>
      <c r="G24" s="13" t="s">
        <v>28</v>
      </c>
      <c r="H24" s="359" t="s">
        <v>36</v>
      </c>
      <c r="I24" s="360"/>
      <c r="J24" s="14" t="s">
        <v>19</v>
      </c>
      <c r="K24" s="15">
        <v>119.34</v>
      </c>
      <c r="L24" s="303">
        <v>1500</v>
      </c>
      <c r="M24" s="304"/>
      <c r="N24" s="1"/>
      <c r="O24" s="9">
        <v>500</v>
      </c>
      <c r="P24" s="9"/>
      <c r="Q24" s="1"/>
      <c r="R24" s="1">
        <v>500</v>
      </c>
      <c r="S24" s="1"/>
      <c r="T24" s="9"/>
      <c r="U24" s="7">
        <v>500</v>
      </c>
      <c r="V24" s="1"/>
      <c r="W24" s="1"/>
      <c r="X24" s="1"/>
      <c r="Y24" s="1"/>
    </row>
    <row r="25" spans="1:25" ht="29.25" customHeight="1" x14ac:dyDescent="0.25">
      <c r="A25" s="12">
        <v>17</v>
      </c>
      <c r="B25" s="305" t="s">
        <v>27</v>
      </c>
      <c r="C25" s="306"/>
      <c r="D25" s="306"/>
      <c r="E25" s="306"/>
      <c r="F25" s="307"/>
      <c r="G25" s="8" t="s">
        <v>28</v>
      </c>
      <c r="H25" s="359" t="s">
        <v>29</v>
      </c>
      <c r="I25" s="360"/>
      <c r="J25" s="14" t="s">
        <v>19</v>
      </c>
      <c r="K25" s="16">
        <v>120.9</v>
      </c>
      <c r="L25" s="303">
        <v>2000</v>
      </c>
      <c r="M25" s="304"/>
      <c r="N25" s="1"/>
      <c r="O25" s="9">
        <v>500</v>
      </c>
      <c r="P25" s="9"/>
      <c r="Q25" s="1"/>
      <c r="R25" s="1">
        <v>500</v>
      </c>
      <c r="S25" s="1"/>
      <c r="T25" s="9"/>
      <c r="U25" s="7">
        <v>500</v>
      </c>
      <c r="V25" s="1"/>
      <c r="W25" s="1">
        <v>500</v>
      </c>
      <c r="X25" s="1"/>
      <c r="Y25" s="1"/>
    </row>
    <row r="26" spans="1:25" ht="29.25" customHeight="1" x14ac:dyDescent="0.25">
      <c r="A26" s="12">
        <v>18</v>
      </c>
      <c r="B26" s="305" t="s">
        <v>27</v>
      </c>
      <c r="C26" s="306"/>
      <c r="D26" s="306"/>
      <c r="E26" s="306"/>
      <c r="F26" s="307"/>
      <c r="G26" s="8" t="s">
        <v>28</v>
      </c>
      <c r="H26" s="359" t="s">
        <v>294</v>
      </c>
      <c r="I26" s="360"/>
      <c r="J26" s="14" t="s">
        <v>19</v>
      </c>
      <c r="K26" s="157">
        <v>141.37</v>
      </c>
      <c r="L26" s="138">
        <v>1000</v>
      </c>
      <c r="M26" s="139"/>
      <c r="N26" s="1"/>
      <c r="O26" s="9">
        <v>500</v>
      </c>
      <c r="P26" s="9"/>
      <c r="Q26" s="1"/>
      <c r="R26" s="1"/>
      <c r="S26" s="1"/>
      <c r="T26" s="9"/>
      <c r="U26" s="7">
        <v>500</v>
      </c>
      <c r="V26" s="1"/>
      <c r="W26" s="1"/>
      <c r="X26" s="1"/>
      <c r="Y26" s="1"/>
    </row>
    <row r="27" spans="1:25" ht="47.25" customHeight="1" x14ac:dyDescent="0.25">
      <c r="A27" s="17">
        <v>19</v>
      </c>
      <c r="B27" s="229" t="s">
        <v>31</v>
      </c>
      <c r="C27" s="230"/>
      <c r="D27" s="230"/>
      <c r="E27" s="230"/>
      <c r="F27" s="231"/>
      <c r="G27" s="17" t="s">
        <v>31</v>
      </c>
      <c r="H27" s="233" t="s">
        <v>32</v>
      </c>
      <c r="I27" s="235"/>
      <c r="J27" s="14" t="s">
        <v>19</v>
      </c>
      <c r="K27" s="17">
        <v>105.76</v>
      </c>
      <c r="L27" s="243">
        <v>8000</v>
      </c>
      <c r="M27" s="244"/>
      <c r="N27" s="1"/>
      <c r="O27" s="9">
        <v>2000</v>
      </c>
      <c r="P27" s="9"/>
      <c r="Q27" s="1"/>
      <c r="R27" s="1">
        <v>2000</v>
      </c>
      <c r="S27" s="1"/>
      <c r="T27" s="1"/>
      <c r="U27" s="7">
        <v>2000</v>
      </c>
      <c r="V27" s="1"/>
      <c r="W27" s="1">
        <v>2000</v>
      </c>
      <c r="X27" s="1"/>
      <c r="Y27" s="1"/>
    </row>
    <row r="28" spans="1:25" ht="42.75" customHeight="1" x14ac:dyDescent="0.25">
      <c r="A28" s="17">
        <v>20</v>
      </c>
      <c r="B28" s="229" t="s">
        <v>31</v>
      </c>
      <c r="C28" s="230"/>
      <c r="D28" s="230"/>
      <c r="E28" s="230"/>
      <c r="F28" s="231"/>
      <c r="G28" s="17" t="s">
        <v>31</v>
      </c>
      <c r="H28" s="233" t="s">
        <v>33</v>
      </c>
      <c r="I28" s="235"/>
      <c r="J28" s="14" t="s">
        <v>19</v>
      </c>
      <c r="K28" s="17">
        <v>132.07</v>
      </c>
      <c r="L28" s="243">
        <v>7500</v>
      </c>
      <c r="M28" s="244"/>
      <c r="N28" s="1"/>
      <c r="O28" s="9">
        <v>2000</v>
      </c>
      <c r="P28" s="9"/>
      <c r="Q28" s="1"/>
      <c r="R28" s="1">
        <v>1500</v>
      </c>
      <c r="S28" s="1"/>
      <c r="T28" s="1"/>
      <c r="U28" s="7">
        <v>2500</v>
      </c>
      <c r="V28" s="1"/>
      <c r="W28" s="1">
        <v>1500</v>
      </c>
      <c r="X28" s="1"/>
      <c r="Y28" s="1"/>
    </row>
    <row r="29" spans="1:25" ht="43.5" customHeight="1" x14ac:dyDescent="0.25">
      <c r="A29" s="17">
        <v>21</v>
      </c>
      <c r="B29" s="229" t="s">
        <v>31</v>
      </c>
      <c r="C29" s="230"/>
      <c r="D29" s="230"/>
      <c r="E29" s="230"/>
      <c r="F29" s="231"/>
      <c r="G29" s="17" t="s">
        <v>31</v>
      </c>
      <c r="H29" s="233" t="s">
        <v>296</v>
      </c>
      <c r="I29" s="235"/>
      <c r="J29" s="14" t="s">
        <v>19</v>
      </c>
      <c r="K29" s="17">
        <v>188.28</v>
      </c>
      <c r="L29" s="243">
        <v>1500</v>
      </c>
      <c r="M29" s="244"/>
      <c r="N29" s="1"/>
      <c r="O29" s="1"/>
      <c r="P29" s="1"/>
      <c r="Q29" s="1"/>
      <c r="R29" s="1">
        <v>500</v>
      </c>
      <c r="S29" s="1"/>
      <c r="T29" s="1"/>
      <c r="U29" s="7">
        <v>500</v>
      </c>
      <c r="V29" s="1"/>
      <c r="W29" s="1">
        <v>500</v>
      </c>
      <c r="X29" s="1"/>
      <c r="Y29" s="1"/>
    </row>
    <row r="30" spans="1:25" ht="43.5" customHeight="1" x14ac:dyDescent="0.25">
      <c r="A30" s="17">
        <v>22</v>
      </c>
      <c r="B30" s="229" t="s">
        <v>31</v>
      </c>
      <c r="C30" s="230"/>
      <c r="D30" s="230"/>
      <c r="E30" s="230"/>
      <c r="F30" s="231"/>
      <c r="G30" s="17" t="s">
        <v>31</v>
      </c>
      <c r="H30" s="233" t="s">
        <v>295</v>
      </c>
      <c r="I30" s="235"/>
      <c r="J30" s="14" t="s">
        <v>19</v>
      </c>
      <c r="K30" s="158">
        <v>174.2</v>
      </c>
      <c r="L30" s="243">
        <v>200</v>
      </c>
      <c r="M30" s="244"/>
      <c r="N30" s="1"/>
      <c r="O30" s="1">
        <v>200</v>
      </c>
      <c r="P30" s="1"/>
      <c r="Q30" s="1"/>
      <c r="R30" s="1"/>
      <c r="S30" s="1"/>
      <c r="T30" s="1"/>
      <c r="U30" s="7"/>
      <c r="V30" s="1"/>
      <c r="W30" s="1"/>
      <c r="X30" s="1"/>
      <c r="Y30" s="1"/>
    </row>
    <row r="31" spans="1:25" ht="41.25" customHeight="1" x14ac:dyDescent="0.25">
      <c r="A31" s="17">
        <v>23</v>
      </c>
      <c r="B31" s="366" t="s">
        <v>37</v>
      </c>
      <c r="C31" s="367"/>
      <c r="D31" s="367"/>
      <c r="E31" s="367"/>
      <c r="F31" s="368"/>
      <c r="G31" s="17" t="s">
        <v>38</v>
      </c>
      <c r="H31" s="270" t="s">
        <v>39</v>
      </c>
      <c r="I31" s="271"/>
      <c r="J31" s="14" t="s">
        <v>19</v>
      </c>
      <c r="K31" s="17">
        <v>116.84</v>
      </c>
      <c r="L31" s="243">
        <v>1500</v>
      </c>
      <c r="M31" s="244"/>
      <c r="N31" s="1"/>
      <c r="O31" s="1">
        <v>500</v>
      </c>
      <c r="P31" s="1"/>
      <c r="Q31" s="1"/>
      <c r="R31" s="1">
        <v>500</v>
      </c>
      <c r="S31" s="1"/>
      <c r="T31" s="1"/>
      <c r="U31" s="7">
        <v>500</v>
      </c>
      <c r="V31" s="1"/>
      <c r="W31" s="1"/>
      <c r="X31" s="1"/>
      <c r="Y31" s="1"/>
    </row>
    <row r="32" spans="1:25" ht="44.25" customHeight="1" x14ac:dyDescent="0.25">
      <c r="A32" s="17">
        <v>24</v>
      </c>
      <c r="B32" s="366" t="s">
        <v>37</v>
      </c>
      <c r="C32" s="367"/>
      <c r="D32" s="367"/>
      <c r="E32" s="367"/>
      <c r="F32" s="368"/>
      <c r="G32" s="17" t="s">
        <v>38</v>
      </c>
      <c r="H32" s="233" t="s">
        <v>40</v>
      </c>
      <c r="I32" s="235"/>
      <c r="J32" s="14" t="s">
        <v>19</v>
      </c>
      <c r="K32" s="17">
        <v>170.4</v>
      </c>
      <c r="L32" s="243">
        <v>500</v>
      </c>
      <c r="M32" s="244"/>
      <c r="N32" s="1"/>
      <c r="O32" s="1">
        <v>200</v>
      </c>
      <c r="P32" s="1"/>
      <c r="Q32" s="1"/>
      <c r="R32" s="1">
        <v>300</v>
      </c>
      <c r="S32" s="1"/>
      <c r="T32" s="1"/>
      <c r="U32" s="7"/>
      <c r="V32" s="1"/>
      <c r="W32" s="1"/>
      <c r="X32" s="1"/>
      <c r="Y32" s="1"/>
    </row>
    <row r="33" spans="1:25" ht="29.25" customHeight="1" x14ac:dyDescent="0.25">
      <c r="A33" s="17">
        <v>25</v>
      </c>
      <c r="B33" s="374" t="s">
        <v>25</v>
      </c>
      <c r="C33" s="375"/>
      <c r="D33" s="375"/>
      <c r="E33" s="375"/>
      <c r="F33" s="376"/>
      <c r="G33" s="151" t="s">
        <v>25</v>
      </c>
      <c r="H33" s="236" t="s">
        <v>34</v>
      </c>
      <c r="I33" s="237"/>
      <c r="J33" s="14" t="s">
        <v>26</v>
      </c>
      <c r="K33" s="17">
        <v>70</v>
      </c>
      <c r="L33" s="243">
        <v>7000</v>
      </c>
      <c r="M33" s="244"/>
      <c r="N33" s="1"/>
      <c r="O33" s="1">
        <v>3000</v>
      </c>
      <c r="P33" s="1"/>
      <c r="Q33" s="1"/>
      <c r="R33" s="1"/>
      <c r="S33" s="1">
        <v>2000</v>
      </c>
      <c r="T33" s="1"/>
      <c r="U33" s="7">
        <v>2000</v>
      </c>
      <c r="V33" s="1"/>
      <c r="W33" s="1"/>
      <c r="X33" s="1"/>
      <c r="Y33" s="1"/>
    </row>
    <row r="34" spans="1:25" ht="68.25" customHeight="1" x14ac:dyDescent="0.25">
      <c r="A34" s="17">
        <v>26</v>
      </c>
      <c r="B34" s="377" t="s">
        <v>154</v>
      </c>
      <c r="C34" s="378"/>
      <c r="D34" s="378"/>
      <c r="E34" s="378"/>
      <c r="F34" s="379"/>
      <c r="G34" s="69" t="s">
        <v>154</v>
      </c>
      <c r="H34" s="386" t="s">
        <v>163</v>
      </c>
      <c r="I34" s="387"/>
      <c r="J34" s="66" t="s">
        <v>51</v>
      </c>
      <c r="K34" s="154">
        <v>940</v>
      </c>
      <c r="L34" s="369">
        <v>200</v>
      </c>
      <c r="M34" s="370"/>
      <c r="N34" s="1"/>
      <c r="O34" s="34">
        <v>200</v>
      </c>
      <c r="P34" s="164"/>
      <c r="Q34" s="1"/>
      <c r="R34" s="1"/>
      <c r="S34" s="1"/>
      <c r="T34" s="1"/>
      <c r="U34" s="7"/>
      <c r="V34" s="1"/>
      <c r="W34" s="1"/>
      <c r="X34" s="1"/>
      <c r="Y34" s="1"/>
    </row>
    <row r="35" spans="1:25" ht="29.25" customHeight="1" x14ac:dyDescent="0.25">
      <c r="A35" s="17">
        <v>27</v>
      </c>
      <c r="B35" s="380" t="s">
        <v>160</v>
      </c>
      <c r="C35" s="381"/>
      <c r="D35" s="381"/>
      <c r="E35" s="381"/>
      <c r="F35" s="382"/>
      <c r="G35" s="69" t="s">
        <v>160</v>
      </c>
      <c r="H35" s="388" t="s">
        <v>160</v>
      </c>
      <c r="I35" s="389"/>
      <c r="J35" s="64" t="s">
        <v>51</v>
      </c>
      <c r="K35" s="155">
        <v>280</v>
      </c>
      <c r="L35" s="371">
        <v>300</v>
      </c>
      <c r="M35" s="372"/>
      <c r="N35" s="1"/>
      <c r="O35" s="34">
        <v>300</v>
      </c>
      <c r="P35" s="165"/>
      <c r="Q35" s="1"/>
      <c r="R35" s="1"/>
      <c r="S35" s="1"/>
      <c r="T35" s="1"/>
      <c r="U35" s="7"/>
      <c r="V35" s="1"/>
      <c r="W35" s="1"/>
      <c r="X35" s="1"/>
      <c r="Y35" s="1"/>
    </row>
    <row r="36" spans="1:25" ht="64.5" customHeight="1" x14ac:dyDescent="0.25">
      <c r="A36" s="17">
        <v>28</v>
      </c>
      <c r="B36" s="383" t="s">
        <v>153</v>
      </c>
      <c r="C36" s="384"/>
      <c r="D36" s="384"/>
      <c r="E36" s="384"/>
      <c r="F36" s="385"/>
      <c r="G36" s="47" t="s">
        <v>164</v>
      </c>
      <c r="H36" s="395" t="s">
        <v>164</v>
      </c>
      <c r="I36" s="396"/>
      <c r="J36" s="152" t="s">
        <v>52</v>
      </c>
      <c r="K36" s="161">
        <v>8300</v>
      </c>
      <c r="L36" s="373">
        <v>15</v>
      </c>
      <c r="M36" s="244"/>
      <c r="N36" s="1"/>
      <c r="O36" s="167">
        <v>15</v>
      </c>
      <c r="P36" s="149"/>
      <c r="Q36" s="1"/>
      <c r="R36" s="1"/>
      <c r="S36" s="1"/>
      <c r="T36" s="1"/>
      <c r="U36" s="7"/>
      <c r="V36" s="1"/>
      <c r="W36" s="1"/>
      <c r="X36" s="1"/>
      <c r="Y36" s="1"/>
    </row>
    <row r="37" spans="1:25" ht="65.25" customHeight="1" x14ac:dyDescent="0.25">
      <c r="A37" s="17">
        <v>29</v>
      </c>
      <c r="B37" s="393" t="s">
        <v>153</v>
      </c>
      <c r="C37" s="394"/>
      <c r="D37" s="394"/>
      <c r="E37" s="394"/>
      <c r="F37" s="150"/>
      <c r="G37" s="47" t="s">
        <v>165</v>
      </c>
      <c r="H37" s="311" t="s">
        <v>165</v>
      </c>
      <c r="I37" s="312"/>
      <c r="J37" s="44" t="s">
        <v>52</v>
      </c>
      <c r="K37" s="162">
        <v>3000</v>
      </c>
      <c r="L37" s="243">
        <v>15</v>
      </c>
      <c r="M37" s="244"/>
      <c r="N37" s="1"/>
      <c r="O37" s="167">
        <v>15</v>
      </c>
      <c r="P37" s="149"/>
      <c r="Q37" s="1"/>
      <c r="R37" s="1"/>
      <c r="S37" s="1"/>
      <c r="T37" s="1"/>
      <c r="U37" s="7"/>
      <c r="V37" s="1"/>
      <c r="W37" s="1"/>
      <c r="X37" s="1"/>
      <c r="Y37" s="1"/>
    </row>
    <row r="38" spans="1:25" ht="61.5" customHeight="1" x14ac:dyDescent="0.25">
      <c r="A38" s="17">
        <v>30</v>
      </c>
      <c r="B38" s="393" t="s">
        <v>153</v>
      </c>
      <c r="C38" s="394"/>
      <c r="D38" s="394"/>
      <c r="E38" s="147"/>
      <c r="F38" s="150"/>
      <c r="G38" s="47" t="s">
        <v>166</v>
      </c>
      <c r="H38" s="311" t="s">
        <v>167</v>
      </c>
      <c r="I38" s="312"/>
      <c r="J38" s="17" t="s">
        <v>52</v>
      </c>
      <c r="K38" s="161">
        <v>3000</v>
      </c>
      <c r="L38" s="243">
        <v>15</v>
      </c>
      <c r="M38" s="244"/>
      <c r="N38" s="1"/>
      <c r="O38" s="167">
        <v>15</v>
      </c>
      <c r="P38" s="149"/>
      <c r="Q38" s="1"/>
      <c r="R38" s="1"/>
      <c r="S38" s="1"/>
      <c r="T38" s="1"/>
      <c r="U38" s="7"/>
      <c r="V38" s="1"/>
      <c r="W38" s="1"/>
      <c r="X38" s="1"/>
      <c r="Y38" s="1"/>
    </row>
    <row r="39" spans="1:25" ht="60.75" customHeight="1" x14ac:dyDescent="0.25">
      <c r="A39" s="17">
        <v>31</v>
      </c>
      <c r="B39" s="393" t="s">
        <v>153</v>
      </c>
      <c r="C39" s="394"/>
      <c r="D39" s="394"/>
      <c r="E39" s="147"/>
      <c r="F39" s="137"/>
      <c r="G39" s="47" t="s">
        <v>168</v>
      </c>
      <c r="H39" s="311" t="s">
        <v>169</v>
      </c>
      <c r="I39" s="312"/>
      <c r="J39" s="142" t="s">
        <v>52</v>
      </c>
      <c r="K39" s="163">
        <v>8300</v>
      </c>
      <c r="L39" s="243">
        <v>15</v>
      </c>
      <c r="M39" s="244"/>
      <c r="N39" s="1"/>
      <c r="O39" s="167">
        <v>15</v>
      </c>
      <c r="P39" s="149"/>
      <c r="Q39" s="1"/>
      <c r="R39" s="1"/>
      <c r="S39" s="1"/>
      <c r="T39" s="1"/>
      <c r="U39" s="7"/>
      <c r="V39" s="1"/>
      <c r="W39" s="1"/>
      <c r="X39" s="1"/>
      <c r="Y39" s="1"/>
    </row>
    <row r="40" spans="1:25" ht="48.75" customHeight="1" x14ac:dyDescent="0.25">
      <c r="A40" s="17">
        <v>32</v>
      </c>
      <c r="B40" s="393" t="s">
        <v>297</v>
      </c>
      <c r="C40" s="394"/>
      <c r="D40" s="394"/>
      <c r="E40" s="394"/>
      <c r="F40" s="400"/>
      <c r="G40" s="153" t="s">
        <v>301</v>
      </c>
      <c r="H40" s="390" t="s">
        <v>302</v>
      </c>
      <c r="I40" s="392"/>
      <c r="J40" s="153" t="s">
        <v>298</v>
      </c>
      <c r="K40" s="153">
        <v>3900</v>
      </c>
      <c r="L40" s="243">
        <v>10</v>
      </c>
      <c r="M40" s="244"/>
      <c r="N40" s="1"/>
      <c r="O40" s="167">
        <v>10</v>
      </c>
      <c r="P40" s="149"/>
      <c r="Q40" s="1"/>
      <c r="R40" s="1"/>
      <c r="S40" s="1"/>
      <c r="T40" s="1"/>
      <c r="U40" s="7"/>
      <c r="V40" s="1"/>
      <c r="W40" s="1"/>
      <c r="X40" s="1"/>
      <c r="Y40" s="1"/>
    </row>
    <row r="41" spans="1:25" ht="29.25" customHeight="1" x14ac:dyDescent="0.25">
      <c r="A41" s="17">
        <v>33</v>
      </c>
      <c r="B41" s="393" t="s">
        <v>299</v>
      </c>
      <c r="C41" s="394"/>
      <c r="D41" s="394"/>
      <c r="E41" s="394"/>
      <c r="F41" s="400"/>
      <c r="G41" s="47" t="s">
        <v>300</v>
      </c>
      <c r="H41" s="311" t="s">
        <v>299</v>
      </c>
      <c r="I41" s="312"/>
      <c r="J41" s="142" t="s">
        <v>298</v>
      </c>
      <c r="K41" s="141">
        <v>2900</v>
      </c>
      <c r="L41" s="243">
        <v>50</v>
      </c>
      <c r="M41" s="244"/>
      <c r="N41" s="1"/>
      <c r="O41" s="167">
        <v>50</v>
      </c>
      <c r="P41" s="149"/>
      <c r="Q41" s="1"/>
      <c r="R41" s="1"/>
      <c r="S41" s="1"/>
      <c r="T41" s="1"/>
      <c r="U41" s="7"/>
      <c r="V41" s="1"/>
      <c r="W41" s="1"/>
      <c r="X41" s="1"/>
      <c r="Y41" s="1"/>
    </row>
    <row r="42" spans="1:25" ht="29.25" customHeight="1" x14ac:dyDescent="0.25">
      <c r="A42" s="17">
        <v>34</v>
      </c>
      <c r="B42" s="350" t="s">
        <v>171</v>
      </c>
      <c r="C42" s="358"/>
      <c r="D42" s="358"/>
      <c r="E42" s="358"/>
      <c r="F42" s="351"/>
      <c r="G42" s="78" t="s">
        <v>171</v>
      </c>
      <c r="H42" s="403" t="s">
        <v>172</v>
      </c>
      <c r="I42" s="404"/>
      <c r="J42" s="1" t="s">
        <v>51</v>
      </c>
      <c r="K42" s="156">
        <v>170</v>
      </c>
      <c r="L42" s="313">
        <v>400</v>
      </c>
      <c r="M42" s="314"/>
      <c r="N42" s="1"/>
      <c r="O42" s="36">
        <v>400</v>
      </c>
      <c r="P42" s="166"/>
      <c r="Q42" s="1"/>
      <c r="R42" s="1"/>
      <c r="S42" s="1"/>
      <c r="T42" s="1"/>
      <c r="U42" s="7"/>
      <c r="V42" s="1"/>
      <c r="W42" s="1"/>
      <c r="X42" s="1"/>
      <c r="Y42" s="1"/>
    </row>
    <row r="43" spans="1:25" ht="29.25" customHeight="1" x14ac:dyDescent="0.25">
      <c r="A43" s="17">
        <v>35</v>
      </c>
      <c r="B43" s="347" t="s">
        <v>175</v>
      </c>
      <c r="C43" s="348"/>
      <c r="D43" s="348"/>
      <c r="E43" s="348"/>
      <c r="F43" s="349"/>
      <c r="G43" s="78" t="s">
        <v>175</v>
      </c>
      <c r="H43" s="403" t="s">
        <v>174</v>
      </c>
      <c r="I43" s="404"/>
      <c r="J43" s="1" t="s">
        <v>51</v>
      </c>
      <c r="K43" s="156">
        <v>150</v>
      </c>
      <c r="L43" s="313">
        <v>400</v>
      </c>
      <c r="M43" s="314"/>
      <c r="N43" s="1"/>
      <c r="O43" s="36">
        <v>400</v>
      </c>
      <c r="P43" s="166"/>
      <c r="Q43" s="1"/>
      <c r="R43" s="1"/>
      <c r="S43" s="1"/>
      <c r="T43" s="1"/>
      <c r="U43" s="7"/>
      <c r="V43" s="1"/>
      <c r="W43" s="1"/>
      <c r="X43" s="1"/>
      <c r="Y43" s="1"/>
    </row>
    <row r="44" spans="1:25" ht="29.25" customHeight="1" x14ac:dyDescent="0.25">
      <c r="A44" s="17">
        <v>36</v>
      </c>
      <c r="B44" s="347" t="s">
        <v>176</v>
      </c>
      <c r="C44" s="348"/>
      <c r="D44" s="348"/>
      <c r="E44" s="348"/>
      <c r="F44" s="349"/>
      <c r="G44" s="78" t="s">
        <v>176</v>
      </c>
      <c r="H44" s="405" t="s">
        <v>174</v>
      </c>
      <c r="I44" s="406"/>
      <c r="J44" s="1" t="s">
        <v>51</v>
      </c>
      <c r="K44" s="156">
        <v>280</v>
      </c>
      <c r="L44" s="313">
        <v>100</v>
      </c>
      <c r="M44" s="314"/>
      <c r="N44" s="1"/>
      <c r="O44" s="36">
        <v>100</v>
      </c>
      <c r="P44" s="166"/>
      <c r="Q44" s="1"/>
      <c r="R44" s="1"/>
      <c r="S44" s="1"/>
      <c r="T44" s="1"/>
      <c r="U44" s="7"/>
      <c r="V44" s="1"/>
      <c r="W44" s="1"/>
      <c r="X44" s="1"/>
      <c r="Y44" s="1"/>
    </row>
    <row r="45" spans="1:25" ht="29.25" customHeight="1" x14ac:dyDescent="0.25">
      <c r="A45" s="17">
        <v>37</v>
      </c>
      <c r="B45" s="397" t="s">
        <v>173</v>
      </c>
      <c r="C45" s="398"/>
      <c r="D45" s="398"/>
      <c r="E45" s="398"/>
      <c r="F45" s="399"/>
      <c r="G45" s="78" t="s">
        <v>173</v>
      </c>
      <c r="H45" s="405" t="s">
        <v>174</v>
      </c>
      <c r="I45" s="406"/>
      <c r="J45" s="1" t="s">
        <v>51</v>
      </c>
      <c r="K45" s="156">
        <v>95</v>
      </c>
      <c r="L45" s="313">
        <v>200</v>
      </c>
      <c r="M45" s="314"/>
      <c r="N45" s="1"/>
      <c r="O45" s="36">
        <v>200</v>
      </c>
      <c r="P45" s="166"/>
      <c r="Q45" s="1"/>
      <c r="R45" s="1"/>
      <c r="S45" s="1"/>
      <c r="T45" s="1"/>
      <c r="U45" s="7"/>
      <c r="V45" s="1"/>
      <c r="W45" s="1"/>
      <c r="X45" s="1"/>
      <c r="Y45" s="1"/>
    </row>
    <row r="46" spans="1:25" ht="29.25" customHeight="1" x14ac:dyDescent="0.25">
      <c r="A46" s="17"/>
      <c r="B46" s="140"/>
      <c r="C46" s="148"/>
      <c r="D46" s="148"/>
      <c r="E46" s="147"/>
      <c r="F46" s="149"/>
      <c r="G46" s="47"/>
      <c r="H46" s="311"/>
      <c r="I46" s="312"/>
      <c r="J46" s="142"/>
      <c r="K46" s="141"/>
      <c r="L46" s="243"/>
      <c r="M46" s="244"/>
      <c r="N46" s="1"/>
      <c r="O46" s="1"/>
      <c r="P46" s="1"/>
      <c r="Q46" s="1"/>
      <c r="R46" s="1"/>
      <c r="S46" s="1"/>
      <c r="T46" s="1"/>
      <c r="U46" s="7"/>
      <c r="V46" s="1"/>
      <c r="W46" s="1"/>
      <c r="X46" s="1"/>
      <c r="Y46" s="1"/>
    </row>
    <row r="47" spans="1:25" ht="29.25" customHeight="1" x14ac:dyDescent="0.25">
      <c r="A47" s="17"/>
      <c r="B47" s="140"/>
      <c r="C47" s="148"/>
      <c r="D47" s="148"/>
      <c r="E47" s="147"/>
      <c r="F47" s="149"/>
      <c r="G47" s="47"/>
      <c r="H47" s="311"/>
      <c r="I47" s="312"/>
      <c r="J47" s="142"/>
      <c r="K47" s="141"/>
      <c r="L47" s="243"/>
      <c r="M47" s="244"/>
      <c r="N47" s="1"/>
      <c r="O47" s="1"/>
      <c r="P47" s="1"/>
      <c r="Q47" s="1"/>
      <c r="R47" s="1"/>
      <c r="S47" s="1"/>
      <c r="T47" s="1"/>
      <c r="U47" s="7"/>
      <c r="V47" s="1"/>
      <c r="W47" s="1"/>
      <c r="X47" s="1"/>
      <c r="Y47" s="1"/>
    </row>
    <row r="48" spans="1:25" ht="29.25" customHeight="1" x14ac:dyDescent="0.25">
      <c r="A48" s="17"/>
      <c r="B48" s="390"/>
      <c r="C48" s="391"/>
      <c r="D48" s="391"/>
      <c r="E48" s="391"/>
      <c r="F48" s="392"/>
      <c r="G48" s="47"/>
      <c r="H48" s="311"/>
      <c r="I48" s="312"/>
      <c r="J48" s="142"/>
      <c r="K48" s="141"/>
      <c r="L48" s="243"/>
      <c r="M48" s="244"/>
      <c r="N48" s="1"/>
      <c r="O48" s="1"/>
      <c r="P48" s="1"/>
      <c r="Q48" s="1"/>
      <c r="R48" s="1"/>
      <c r="S48" s="1"/>
      <c r="T48" s="1"/>
      <c r="U48" s="7"/>
      <c r="V48" s="1"/>
      <c r="W48" s="1"/>
      <c r="X48" s="1"/>
      <c r="Y48" s="1"/>
    </row>
    <row r="49" spans="1:25" ht="29.25" customHeight="1" x14ac:dyDescent="0.25">
      <c r="A49" s="17"/>
      <c r="B49" s="390"/>
      <c r="C49" s="391"/>
      <c r="D49" s="391"/>
      <c r="E49" s="391"/>
      <c r="F49" s="392"/>
      <c r="G49" s="47"/>
      <c r="H49" s="311"/>
      <c r="I49" s="312"/>
      <c r="J49" s="142"/>
      <c r="K49" s="141"/>
      <c r="L49" s="243"/>
      <c r="M49" s="244"/>
      <c r="N49" s="1"/>
      <c r="O49" s="1"/>
      <c r="P49" s="1"/>
      <c r="Q49" s="1"/>
      <c r="R49" s="1"/>
      <c r="S49" s="1"/>
      <c r="T49" s="1"/>
      <c r="U49" s="7"/>
      <c r="V49" s="1"/>
      <c r="W49" s="1"/>
      <c r="X49" s="1"/>
      <c r="Y49" s="1"/>
    </row>
    <row r="50" spans="1:25" ht="29.25" customHeight="1" x14ac:dyDescent="0.25">
      <c r="A50" s="17"/>
      <c r="B50" s="390"/>
      <c r="C50" s="391"/>
      <c r="D50" s="391"/>
      <c r="E50" s="391"/>
      <c r="F50" s="392"/>
      <c r="G50" s="47"/>
      <c r="H50" s="311"/>
      <c r="I50" s="312"/>
      <c r="J50" s="142"/>
      <c r="K50" s="141"/>
      <c r="L50" s="401"/>
      <c r="M50" s="402"/>
      <c r="N50" s="1"/>
      <c r="O50" s="1"/>
      <c r="P50" s="1"/>
      <c r="Q50" s="1"/>
      <c r="R50" s="1"/>
      <c r="S50" s="1"/>
      <c r="T50" s="1"/>
      <c r="U50" s="7"/>
      <c r="V50" s="1"/>
      <c r="W50" s="1"/>
      <c r="X50" s="1"/>
      <c r="Y50" s="1"/>
    </row>
    <row r="51" spans="1:25" ht="29.25" customHeight="1" x14ac:dyDescent="0.25">
      <c r="A51" s="17"/>
      <c r="B51" s="390"/>
      <c r="C51" s="391"/>
      <c r="D51" s="391"/>
      <c r="E51" s="391"/>
      <c r="F51" s="392"/>
      <c r="G51" s="47"/>
      <c r="H51" s="311"/>
      <c r="I51" s="312"/>
      <c r="J51" s="142"/>
      <c r="K51" s="141"/>
      <c r="L51" s="243"/>
      <c r="M51" s="244"/>
      <c r="N51" s="1"/>
      <c r="O51" s="1"/>
      <c r="P51" s="1"/>
      <c r="Q51" s="1"/>
      <c r="R51" s="1"/>
      <c r="S51" s="1"/>
      <c r="T51" s="1"/>
      <c r="U51" s="7"/>
      <c r="V51" s="1"/>
      <c r="W51" s="1"/>
      <c r="X51" s="1"/>
      <c r="Y51" s="1"/>
    </row>
    <row r="52" spans="1:25" ht="29.25" customHeight="1" x14ac:dyDescent="0.25">
      <c r="A52" s="17"/>
      <c r="B52" s="390"/>
      <c r="C52" s="391"/>
      <c r="D52" s="391"/>
      <c r="E52" s="391"/>
      <c r="F52" s="392"/>
      <c r="G52" s="47"/>
      <c r="H52" s="311"/>
      <c r="I52" s="312"/>
      <c r="J52" s="142"/>
      <c r="K52" s="141"/>
      <c r="L52" s="243"/>
      <c r="M52" s="244"/>
      <c r="N52" s="1"/>
      <c r="O52" s="1"/>
      <c r="P52" s="1"/>
      <c r="Q52" s="1"/>
      <c r="R52" s="1"/>
      <c r="S52" s="1"/>
      <c r="T52" s="1"/>
      <c r="U52" s="7"/>
      <c r="V52" s="1"/>
      <c r="W52" s="1"/>
      <c r="X52" s="1"/>
      <c r="Y52" s="1"/>
    </row>
    <row r="53" spans="1:25" ht="29.25" customHeight="1" x14ac:dyDescent="0.25">
      <c r="A53" s="143"/>
      <c r="B53" s="144" t="s">
        <v>293</v>
      </c>
      <c r="C53" s="144"/>
      <c r="D53" s="144"/>
      <c r="E53" s="144"/>
      <c r="F53" s="144"/>
      <c r="G53" s="143"/>
      <c r="H53" s="145"/>
      <c r="I53" s="145"/>
      <c r="J53" s="144"/>
      <c r="K53" s="143"/>
      <c r="L53" s="144"/>
      <c r="M53" s="144"/>
      <c r="N53" s="30"/>
      <c r="O53" s="30"/>
      <c r="P53" s="30"/>
      <c r="Q53" s="30"/>
      <c r="R53" s="30"/>
      <c r="S53" s="30"/>
      <c r="T53" s="30"/>
      <c r="U53" s="146"/>
      <c r="V53" s="30"/>
      <c r="W53" s="30"/>
      <c r="X53" s="30"/>
      <c r="Y53" s="30"/>
    </row>
    <row r="54" spans="1:25" ht="29.25" customHeight="1" x14ac:dyDescent="0.25">
      <c r="A54" s="143"/>
      <c r="B54" s="144"/>
      <c r="C54" s="144"/>
      <c r="D54" s="144"/>
      <c r="E54" s="144"/>
      <c r="F54" s="144"/>
      <c r="G54" s="143"/>
      <c r="H54" s="145"/>
      <c r="I54" s="145"/>
      <c r="J54" s="144"/>
      <c r="K54" s="143"/>
      <c r="L54" s="144"/>
      <c r="M54" s="144"/>
      <c r="N54" s="30"/>
      <c r="O54" s="30"/>
      <c r="P54" s="30"/>
      <c r="Q54" s="30"/>
      <c r="R54" s="30"/>
      <c r="S54" s="30"/>
      <c r="T54" s="30"/>
      <c r="U54" s="146"/>
      <c r="V54" s="30"/>
      <c r="W54" s="30"/>
      <c r="X54" s="30"/>
      <c r="Y54" s="30"/>
    </row>
    <row r="55" spans="1:25" s="30" customFormat="1" ht="33" customHeight="1" x14ac:dyDescent="0.25">
      <c r="A55" s="130"/>
      <c r="B55" s="131"/>
      <c r="C55" s="131"/>
      <c r="D55" s="131"/>
      <c r="E55" s="131"/>
      <c r="F55" s="131"/>
      <c r="G55" s="132"/>
      <c r="H55" s="133"/>
      <c r="I55" s="133"/>
      <c r="J55" s="134"/>
      <c r="K55" s="135"/>
      <c r="L55" s="136"/>
      <c r="M55" s="136"/>
      <c r="N55" s="31"/>
      <c r="O55" s="31"/>
      <c r="P55" s="31"/>
      <c r="Q55" s="136"/>
    </row>
    <row r="56" spans="1:25" x14ac:dyDescent="0.25">
      <c r="A56" s="30"/>
      <c r="B56" s="31"/>
      <c r="C56" s="31"/>
      <c r="D56" s="31"/>
      <c r="E56" s="31"/>
      <c r="F56" s="31"/>
      <c r="G56" s="31"/>
      <c r="H56" s="32"/>
      <c r="I56" s="32"/>
      <c r="J56" s="30"/>
      <c r="K56" s="30"/>
      <c r="L56" s="33"/>
      <c r="M56" s="33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</row>
    <row r="58" spans="1:25" x14ac:dyDescent="0.25">
      <c r="B58" s="315" t="s">
        <v>59</v>
      </c>
      <c r="C58" s="315"/>
      <c r="D58" s="315"/>
      <c r="E58" s="315"/>
      <c r="F58" s="315"/>
      <c r="G58" s="315"/>
      <c r="H58" s="315"/>
      <c r="I58" s="315"/>
      <c r="J58" s="315"/>
      <c r="K58" s="315"/>
      <c r="L58" s="315"/>
      <c r="M58" s="315"/>
    </row>
    <row r="59" spans="1:25" x14ac:dyDescent="0.25"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</row>
    <row r="60" spans="1:25" x14ac:dyDescent="0.25"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</row>
    <row r="61" spans="1:25" x14ac:dyDescent="0.25"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</row>
    <row r="62" spans="1:25" x14ac:dyDescent="0.25"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</row>
    <row r="63" spans="1:25" x14ac:dyDescent="0.25"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</row>
    <row r="64" spans="1:25" x14ac:dyDescent="0.25"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</row>
    <row r="65" spans="2:13" x14ac:dyDescent="0.25"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</row>
    <row r="66" spans="2:13" x14ac:dyDescent="0.25"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</row>
    <row r="67" spans="2:13" x14ac:dyDescent="0.25">
      <c r="B67" s="316"/>
      <c r="C67" s="316"/>
      <c r="D67" s="316"/>
      <c r="E67" s="316"/>
      <c r="F67" s="316"/>
      <c r="G67" s="316"/>
      <c r="H67" s="316"/>
      <c r="I67" s="316"/>
      <c r="J67" s="316"/>
      <c r="K67" s="316"/>
      <c r="L67" s="316"/>
      <c r="M67" s="316"/>
    </row>
    <row r="68" spans="2:13" x14ac:dyDescent="0.25"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</row>
    <row r="69" spans="2:13" x14ac:dyDescent="0.25">
      <c r="B69" s="316"/>
      <c r="C69" s="316"/>
      <c r="D69" s="316"/>
      <c r="E69" s="316"/>
      <c r="F69" s="316"/>
      <c r="G69" s="316"/>
      <c r="H69" s="316"/>
      <c r="I69" s="316"/>
      <c r="J69" s="316"/>
      <c r="K69" s="316"/>
      <c r="L69" s="316"/>
      <c r="M69" s="316"/>
    </row>
    <row r="70" spans="2:13" ht="40.5" customHeight="1" x14ac:dyDescent="0.25">
      <c r="B70" s="316"/>
      <c r="C70" s="316"/>
      <c r="D70" s="316"/>
      <c r="E70" s="316"/>
      <c r="F70" s="316"/>
      <c r="G70" s="316"/>
      <c r="H70" s="316"/>
      <c r="I70" s="316"/>
      <c r="J70" s="316"/>
      <c r="K70" s="316"/>
      <c r="L70" s="316"/>
      <c r="M70" s="316"/>
    </row>
  </sheetData>
  <mergeCells count="135">
    <mergeCell ref="L40:M40"/>
    <mergeCell ref="L41:M41"/>
    <mergeCell ref="L42:M42"/>
    <mergeCell ref="L43:M43"/>
    <mergeCell ref="L44:M44"/>
    <mergeCell ref="L45:M45"/>
    <mergeCell ref="L46:M46"/>
    <mergeCell ref="L47:M47"/>
    <mergeCell ref="H40:I40"/>
    <mergeCell ref="H41:I41"/>
    <mergeCell ref="H42:I42"/>
    <mergeCell ref="H43:I43"/>
    <mergeCell ref="H44:I44"/>
    <mergeCell ref="H45:I45"/>
    <mergeCell ref="H46:I46"/>
    <mergeCell ref="H47:I47"/>
    <mergeCell ref="L48:M48"/>
    <mergeCell ref="L49:M49"/>
    <mergeCell ref="L50:M50"/>
    <mergeCell ref="L51:M51"/>
    <mergeCell ref="L52:M52"/>
    <mergeCell ref="H48:I48"/>
    <mergeCell ref="H49:I49"/>
    <mergeCell ref="H50:I50"/>
    <mergeCell ref="H51:I51"/>
    <mergeCell ref="H52:I52"/>
    <mergeCell ref="B48:F48"/>
    <mergeCell ref="B49:F49"/>
    <mergeCell ref="B50:F50"/>
    <mergeCell ref="B51:F51"/>
    <mergeCell ref="B52:F52"/>
    <mergeCell ref="B39:D39"/>
    <mergeCell ref="B26:F26"/>
    <mergeCell ref="H26:I26"/>
    <mergeCell ref="B30:F30"/>
    <mergeCell ref="H30:I30"/>
    <mergeCell ref="B37:E37"/>
    <mergeCell ref="B38:D38"/>
    <mergeCell ref="H36:I36"/>
    <mergeCell ref="H37:I37"/>
    <mergeCell ref="H38:I38"/>
    <mergeCell ref="B29:F29"/>
    <mergeCell ref="H29:I29"/>
    <mergeCell ref="B44:F44"/>
    <mergeCell ref="B45:F45"/>
    <mergeCell ref="B40:F40"/>
    <mergeCell ref="B41:F41"/>
    <mergeCell ref="B42:F42"/>
    <mergeCell ref="B43:F43"/>
    <mergeCell ref="L34:M34"/>
    <mergeCell ref="L35:M35"/>
    <mergeCell ref="L36:M36"/>
    <mergeCell ref="L37:M37"/>
    <mergeCell ref="L38:M38"/>
    <mergeCell ref="H39:I39"/>
    <mergeCell ref="L39:M39"/>
    <mergeCell ref="B32:F32"/>
    <mergeCell ref="H32:I32"/>
    <mergeCell ref="L32:M32"/>
    <mergeCell ref="B33:F33"/>
    <mergeCell ref="H33:I33"/>
    <mergeCell ref="L33:M33"/>
    <mergeCell ref="B34:F34"/>
    <mergeCell ref="B35:F35"/>
    <mergeCell ref="B36:F36"/>
    <mergeCell ref="H34:I34"/>
    <mergeCell ref="H35:I35"/>
    <mergeCell ref="L29:M29"/>
    <mergeCell ref="B31:F31"/>
    <mergeCell ref="H31:I31"/>
    <mergeCell ref="L31:M31"/>
    <mergeCell ref="L30:M30"/>
    <mergeCell ref="B27:F27"/>
    <mergeCell ref="H27:I27"/>
    <mergeCell ref="L27:M27"/>
    <mergeCell ref="B28:F28"/>
    <mergeCell ref="H28:I28"/>
    <mergeCell ref="L28:M28"/>
    <mergeCell ref="B24:F24"/>
    <mergeCell ref="H24:I24"/>
    <mergeCell ref="L24:M24"/>
    <mergeCell ref="B25:F25"/>
    <mergeCell ref="H25:I25"/>
    <mergeCell ref="L25:M25"/>
    <mergeCell ref="H21:I21"/>
    <mergeCell ref="B22:F22"/>
    <mergeCell ref="B23:F23"/>
    <mergeCell ref="H23:I23"/>
    <mergeCell ref="L23:M23"/>
    <mergeCell ref="L21:M21"/>
    <mergeCell ref="H22:I22"/>
    <mergeCell ref="B9:F9"/>
    <mergeCell ref="H9:I9"/>
    <mergeCell ref="L9:M9"/>
    <mergeCell ref="B20:F20"/>
    <mergeCell ref="H20:I20"/>
    <mergeCell ref="L20:M20"/>
    <mergeCell ref="L16:M16"/>
    <mergeCell ref="B17:F17"/>
    <mergeCell ref="H17:I17"/>
    <mergeCell ref="B10:F10"/>
    <mergeCell ref="H10:I10"/>
    <mergeCell ref="L10:M10"/>
    <mergeCell ref="B11:F11"/>
    <mergeCell ref="H11:I11"/>
    <mergeCell ref="L11:M11"/>
    <mergeCell ref="L12:M12"/>
    <mergeCell ref="B12:E12"/>
    <mergeCell ref="B13:E13"/>
    <mergeCell ref="B14:E14"/>
    <mergeCell ref="B15:E15"/>
    <mergeCell ref="A2:X3"/>
    <mergeCell ref="A7:A8"/>
    <mergeCell ref="B7:F8"/>
    <mergeCell ref="G7:G8"/>
    <mergeCell ref="H7:I8"/>
    <mergeCell ref="J7:J8"/>
    <mergeCell ref="L7:M8"/>
    <mergeCell ref="N7:Y7"/>
    <mergeCell ref="B58:M70"/>
    <mergeCell ref="B18:F18"/>
    <mergeCell ref="H18:I18"/>
    <mergeCell ref="B19:F19"/>
    <mergeCell ref="H13:I13"/>
    <mergeCell ref="L13:M13"/>
    <mergeCell ref="H14:I14"/>
    <mergeCell ref="L14:M14"/>
    <mergeCell ref="L18:M18"/>
    <mergeCell ref="H19:I19"/>
    <mergeCell ref="L19:M19"/>
    <mergeCell ref="H15:I15"/>
    <mergeCell ref="L15:M15"/>
    <mergeCell ref="L17:M17"/>
    <mergeCell ref="L22:M22"/>
    <mergeCell ref="B21:F21"/>
  </mergeCells>
  <pageMargins left="0.2" right="0.2" top="0.2" bottom="0.2" header="0.2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topLeftCell="A7" workbookViewId="0">
      <selection activeCell="B15" sqref="B15:M15"/>
    </sheetView>
  </sheetViews>
  <sheetFormatPr defaultRowHeight="15" x14ac:dyDescent="0.25"/>
  <cols>
    <col min="1" max="1" width="7.42578125" customWidth="1"/>
    <col min="5" max="5" width="0.7109375" customWidth="1"/>
    <col min="6" max="6" width="2.5703125" hidden="1" customWidth="1"/>
    <col min="7" max="7" width="24.7109375" customWidth="1"/>
    <col min="9" max="9" width="22.5703125" customWidth="1"/>
    <col min="10" max="10" width="7.85546875" customWidth="1"/>
    <col min="13" max="13" width="5.5703125" customWidth="1"/>
    <col min="16" max="16" width="6.28515625" customWidth="1"/>
    <col min="18" max="18" width="6.140625" customWidth="1"/>
    <col min="19" max="19" width="6.5703125" customWidth="1"/>
    <col min="24" max="25" width="9.140625" customWidth="1"/>
    <col min="26" max="26" width="10.140625" customWidth="1"/>
  </cols>
  <sheetData>
    <row r="1" spans="1:26" x14ac:dyDescent="0.25">
      <c r="A1" s="283" t="s">
        <v>23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</row>
    <row r="2" spans="1:26" x14ac:dyDescent="0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6" x14ac:dyDescent="0.25">
      <c r="E3" s="6" t="s">
        <v>30</v>
      </c>
      <c r="F3" s="6"/>
      <c r="G3" s="6"/>
      <c r="H3" s="6"/>
      <c r="I3" s="6"/>
      <c r="J3" s="6"/>
      <c r="K3" s="6"/>
      <c r="L3" s="6"/>
      <c r="M3" s="2"/>
      <c r="N3" s="2"/>
      <c r="O3" s="2"/>
      <c r="P3" s="2"/>
    </row>
    <row r="6" spans="1:26" x14ac:dyDescent="0.25">
      <c r="A6" s="284" t="s">
        <v>0</v>
      </c>
      <c r="B6" s="286" t="s">
        <v>1</v>
      </c>
      <c r="C6" s="287"/>
      <c r="D6" s="287"/>
      <c r="E6" s="287"/>
      <c r="F6" s="288"/>
      <c r="G6" s="292" t="s">
        <v>18</v>
      </c>
      <c r="H6" s="294" t="s">
        <v>2</v>
      </c>
      <c r="I6" s="295"/>
      <c r="J6" s="284" t="s">
        <v>3</v>
      </c>
      <c r="K6" s="284" t="s">
        <v>20</v>
      </c>
      <c r="L6" s="286" t="s">
        <v>4</v>
      </c>
      <c r="M6" s="288"/>
      <c r="N6" s="300" t="s">
        <v>17</v>
      </c>
      <c r="O6" s="301"/>
      <c r="P6" s="301"/>
      <c r="Q6" s="301"/>
      <c r="R6" s="301"/>
      <c r="S6" s="301"/>
      <c r="T6" s="301"/>
      <c r="U6" s="301"/>
      <c r="V6" s="301"/>
      <c r="W6" s="301"/>
      <c r="X6" s="301"/>
      <c r="Y6" s="302"/>
    </row>
    <row r="7" spans="1:26" x14ac:dyDescent="0.25">
      <c r="A7" s="285"/>
      <c r="B7" s="298"/>
      <c r="C7" s="332"/>
      <c r="D7" s="332"/>
      <c r="E7" s="332"/>
      <c r="F7" s="299"/>
      <c r="G7" s="293"/>
      <c r="H7" s="296"/>
      <c r="I7" s="297"/>
      <c r="J7" s="285"/>
      <c r="K7" s="285"/>
      <c r="L7" s="298"/>
      <c r="M7" s="299"/>
      <c r="N7" s="3" t="s">
        <v>5</v>
      </c>
      <c r="O7" s="3" t="s">
        <v>7</v>
      </c>
      <c r="P7" s="3" t="s">
        <v>6</v>
      </c>
      <c r="Q7" s="3" t="s">
        <v>8</v>
      </c>
      <c r="R7" s="3" t="s">
        <v>9</v>
      </c>
      <c r="S7" s="3" t="s">
        <v>10</v>
      </c>
      <c r="T7" s="3" t="s">
        <v>11</v>
      </c>
      <c r="U7" s="3" t="s">
        <v>12</v>
      </c>
      <c r="V7" s="3" t="s">
        <v>13</v>
      </c>
      <c r="W7" s="3" t="s">
        <v>14</v>
      </c>
      <c r="X7" s="3" t="s">
        <v>15</v>
      </c>
      <c r="Y7" s="3" t="s">
        <v>16</v>
      </c>
      <c r="Z7" s="74" t="s">
        <v>170</v>
      </c>
    </row>
    <row r="8" spans="1:26" ht="63.75" customHeight="1" x14ac:dyDescent="0.25">
      <c r="A8" s="36">
        <v>1</v>
      </c>
      <c r="B8" s="430" t="s">
        <v>72</v>
      </c>
      <c r="C8" s="431"/>
      <c r="D8" s="431"/>
      <c r="E8" s="431"/>
      <c r="F8" s="432"/>
      <c r="G8" s="100" t="s">
        <v>73</v>
      </c>
      <c r="H8" s="278" t="s">
        <v>74</v>
      </c>
      <c r="I8" s="279"/>
      <c r="J8" s="43" t="s">
        <v>51</v>
      </c>
      <c r="K8" s="50">
        <v>1100</v>
      </c>
      <c r="L8" s="313">
        <v>1004</v>
      </c>
      <c r="M8" s="314"/>
      <c r="N8" s="1"/>
      <c r="O8" s="1"/>
      <c r="P8" s="36"/>
      <c r="Q8" s="7">
        <v>1004</v>
      </c>
      <c r="R8" s="1"/>
      <c r="S8" s="1"/>
      <c r="T8" s="1"/>
      <c r="U8" s="1"/>
      <c r="V8" s="1"/>
      <c r="W8" s="1"/>
      <c r="X8" s="1"/>
      <c r="Y8" s="1"/>
      <c r="Z8">
        <f>K8*L8</f>
        <v>1104400</v>
      </c>
    </row>
    <row r="9" spans="1:26" ht="30" x14ac:dyDescent="0.25">
      <c r="A9" s="1">
        <v>2</v>
      </c>
      <c r="B9" s="433" t="s">
        <v>93</v>
      </c>
      <c r="C9" s="434"/>
      <c r="D9" s="434"/>
      <c r="E9" s="434"/>
      <c r="F9" s="435"/>
      <c r="G9" s="48" t="s">
        <v>75</v>
      </c>
      <c r="H9" s="230" t="s">
        <v>76</v>
      </c>
      <c r="I9" s="231"/>
      <c r="J9" s="17" t="s">
        <v>84</v>
      </c>
      <c r="K9" s="14">
        <v>60.6</v>
      </c>
      <c r="L9" s="313">
        <v>100</v>
      </c>
      <c r="M9" s="314"/>
      <c r="N9" s="1"/>
      <c r="O9" s="1"/>
      <c r="P9" s="1"/>
      <c r="Q9" s="7">
        <v>10</v>
      </c>
      <c r="R9" s="1"/>
      <c r="S9" s="1"/>
      <c r="T9" s="1"/>
      <c r="U9" s="1"/>
      <c r="V9" s="1"/>
      <c r="W9" s="1"/>
      <c r="X9" s="1"/>
      <c r="Y9" s="1"/>
      <c r="Z9">
        <f>K9*L9</f>
        <v>6060</v>
      </c>
    </row>
    <row r="10" spans="1:26" x14ac:dyDescent="0.25">
      <c r="A10" s="1">
        <v>3</v>
      </c>
      <c r="R10" s="1"/>
      <c r="S10" s="1"/>
      <c r="T10" s="1"/>
      <c r="U10" s="1"/>
      <c r="V10" s="1"/>
      <c r="W10" s="1"/>
      <c r="X10" s="1"/>
      <c r="Y10" s="1"/>
      <c r="Z10">
        <f>Лист2!K20*Лист2!L20</f>
        <v>1498</v>
      </c>
    </row>
    <row r="11" spans="1:26" ht="30.75" customHeight="1" x14ac:dyDescent="0.25">
      <c r="A11" s="1">
        <v>4</v>
      </c>
      <c r="R11" s="1"/>
      <c r="S11" s="1"/>
      <c r="T11" s="1"/>
      <c r="U11" s="1"/>
      <c r="V11" s="1"/>
      <c r="W11" s="1"/>
      <c r="X11" s="1"/>
      <c r="Y11" s="1"/>
      <c r="Z11">
        <f>Лист2!K21*Лист2!L21</f>
        <v>32940</v>
      </c>
    </row>
    <row r="12" spans="1:26" ht="29.25" customHeight="1" x14ac:dyDescent="0.25">
      <c r="A12" s="1">
        <v>5</v>
      </c>
      <c r="R12" s="1"/>
      <c r="S12" s="1"/>
      <c r="T12" s="1"/>
      <c r="U12" s="1"/>
      <c r="V12" s="1"/>
      <c r="W12" s="1"/>
      <c r="X12" s="1"/>
      <c r="Y12" s="1"/>
      <c r="Z12">
        <f>Лист2!K22*Лист2!L22</f>
        <v>3230.4</v>
      </c>
    </row>
    <row r="13" spans="1:26" x14ac:dyDescent="0.25">
      <c r="A13" s="1">
        <v>6</v>
      </c>
      <c r="R13" s="1"/>
      <c r="S13" s="1"/>
      <c r="T13" s="1"/>
      <c r="U13" s="1"/>
      <c r="V13" s="1"/>
      <c r="W13" s="1"/>
      <c r="X13" s="1"/>
      <c r="Y13" s="1"/>
      <c r="Z13">
        <f>Лист2!K23*Лист2!L23</f>
        <v>44700</v>
      </c>
    </row>
    <row r="14" spans="1:26" ht="15.75" customHeight="1" x14ac:dyDescent="0.25">
      <c r="A14" s="1">
        <v>7</v>
      </c>
      <c r="B14" s="427" t="s">
        <v>92</v>
      </c>
      <c r="C14" s="428"/>
      <c r="D14" s="428"/>
      <c r="E14" s="428"/>
      <c r="F14" s="429"/>
      <c r="G14" s="42" t="s">
        <v>92</v>
      </c>
      <c r="H14" s="328" t="s">
        <v>94</v>
      </c>
      <c r="I14" s="329"/>
      <c r="J14" s="46" t="s">
        <v>88</v>
      </c>
      <c r="K14" s="14">
        <v>1.9</v>
      </c>
      <c r="L14" s="313">
        <v>500</v>
      </c>
      <c r="M14" s="314"/>
      <c r="N14" s="1"/>
      <c r="O14" s="1"/>
      <c r="P14" s="1"/>
      <c r="Q14" s="7">
        <v>500</v>
      </c>
      <c r="R14" s="1"/>
      <c r="S14" s="1"/>
      <c r="T14" s="1"/>
      <c r="U14" s="1"/>
      <c r="V14" s="1"/>
      <c r="W14" s="1"/>
      <c r="X14" s="1"/>
      <c r="Y14" s="1"/>
      <c r="Z14">
        <f t="shared" ref="Z14:Z50" si="0">K14*L14</f>
        <v>950</v>
      </c>
    </row>
    <row r="15" spans="1:26" ht="33" customHeight="1" x14ac:dyDescent="0.25">
      <c r="A15" s="1">
        <v>8</v>
      </c>
      <c r="B15" s="418" t="s">
        <v>95</v>
      </c>
      <c r="C15" s="419"/>
      <c r="D15" s="419"/>
      <c r="E15" s="419"/>
      <c r="F15" s="425"/>
      <c r="G15" s="47" t="s">
        <v>95</v>
      </c>
      <c r="H15" s="311" t="s">
        <v>96</v>
      </c>
      <c r="I15" s="312"/>
      <c r="J15" s="17" t="s">
        <v>82</v>
      </c>
      <c r="K15" s="51">
        <v>24.4</v>
      </c>
      <c r="L15" s="313">
        <v>300</v>
      </c>
      <c r="M15" s="314"/>
      <c r="N15" s="1"/>
      <c r="O15" s="1"/>
      <c r="P15" s="1"/>
      <c r="Q15" s="7">
        <v>300</v>
      </c>
      <c r="R15" s="1"/>
      <c r="S15" s="1"/>
      <c r="T15" s="1"/>
      <c r="U15" s="1"/>
      <c r="V15" s="1"/>
      <c r="W15" s="1"/>
      <c r="X15" s="1"/>
      <c r="Y15" s="1"/>
      <c r="Z15">
        <f t="shared" si="0"/>
        <v>7320</v>
      </c>
    </row>
    <row r="16" spans="1:26" ht="15.75" x14ac:dyDescent="0.25">
      <c r="A16" s="1">
        <v>9</v>
      </c>
      <c r="B16" s="418" t="s">
        <v>135</v>
      </c>
      <c r="C16" s="419"/>
      <c r="D16" s="419"/>
      <c r="E16" s="419"/>
      <c r="F16" s="425"/>
      <c r="G16" s="47" t="s">
        <v>97</v>
      </c>
      <c r="H16" s="328" t="s">
        <v>98</v>
      </c>
      <c r="I16" s="329"/>
      <c r="J16" s="17" t="s">
        <v>88</v>
      </c>
      <c r="K16" s="53">
        <v>2.82</v>
      </c>
      <c r="L16" s="426">
        <v>200</v>
      </c>
      <c r="M16" s="314"/>
      <c r="N16" s="1"/>
      <c r="O16" s="1"/>
      <c r="P16" s="1"/>
      <c r="Q16" s="7">
        <v>200</v>
      </c>
      <c r="R16" s="1"/>
      <c r="S16" s="1"/>
      <c r="T16" s="1"/>
      <c r="U16" s="1"/>
      <c r="V16" s="1"/>
      <c r="W16" s="1"/>
      <c r="X16" s="1"/>
      <c r="Y16" s="1"/>
      <c r="Z16">
        <f t="shared" si="0"/>
        <v>564</v>
      </c>
    </row>
    <row r="17" spans="1:26" ht="15.75" customHeight="1" x14ac:dyDescent="0.25">
      <c r="A17" s="36">
        <v>10</v>
      </c>
      <c r="B17" s="420" t="s">
        <v>136</v>
      </c>
      <c r="C17" s="421"/>
      <c r="D17" s="421"/>
      <c r="E17" s="421"/>
      <c r="F17" s="101"/>
      <c r="G17" s="47" t="s">
        <v>136</v>
      </c>
      <c r="H17" s="311" t="s">
        <v>137</v>
      </c>
      <c r="I17" s="312"/>
      <c r="J17" s="44" t="s">
        <v>88</v>
      </c>
      <c r="K17" s="52">
        <v>1.78</v>
      </c>
      <c r="L17" s="313">
        <v>2000</v>
      </c>
      <c r="M17" s="314"/>
      <c r="N17" s="38"/>
      <c r="O17" s="41"/>
      <c r="P17" s="38"/>
      <c r="Q17" s="71">
        <v>2000</v>
      </c>
      <c r="R17" s="38"/>
      <c r="S17" s="38"/>
      <c r="T17" s="38"/>
      <c r="U17" s="38"/>
      <c r="V17" s="38"/>
      <c r="W17" s="38"/>
      <c r="X17" s="38"/>
      <c r="Y17" s="38"/>
      <c r="Z17">
        <f t="shared" si="0"/>
        <v>3560</v>
      </c>
    </row>
    <row r="18" spans="1:26" ht="15.75" x14ac:dyDescent="0.25">
      <c r="A18" s="1">
        <v>11</v>
      </c>
      <c r="B18" s="229" t="s">
        <v>99</v>
      </c>
      <c r="C18" s="230"/>
      <c r="D18" s="230"/>
      <c r="E18" s="230"/>
      <c r="F18" s="45"/>
      <c r="G18" s="47" t="s">
        <v>99</v>
      </c>
      <c r="H18" s="233" t="s">
        <v>100</v>
      </c>
      <c r="I18" s="235"/>
      <c r="J18" s="44" t="s">
        <v>82</v>
      </c>
      <c r="K18" s="52">
        <v>95.65</v>
      </c>
      <c r="L18" s="313">
        <v>100</v>
      </c>
      <c r="M18" s="314"/>
      <c r="N18" s="38"/>
      <c r="O18" s="41"/>
      <c r="P18" s="38"/>
      <c r="Q18" s="71">
        <v>100</v>
      </c>
      <c r="R18" s="38"/>
      <c r="S18" s="38"/>
      <c r="T18" s="38"/>
      <c r="U18" s="38"/>
      <c r="V18" s="38"/>
      <c r="W18" s="38"/>
      <c r="X18" s="38"/>
      <c r="Y18" s="38"/>
      <c r="Z18">
        <f t="shared" si="0"/>
        <v>9565</v>
      </c>
    </row>
    <row r="19" spans="1:26" ht="15.75" customHeight="1" x14ac:dyDescent="0.25">
      <c r="A19" s="1">
        <v>12</v>
      </c>
      <c r="B19" s="383" t="s">
        <v>133</v>
      </c>
      <c r="C19" s="384"/>
      <c r="D19" s="384"/>
      <c r="E19" s="384"/>
      <c r="F19" s="45"/>
      <c r="G19" s="47" t="s">
        <v>101</v>
      </c>
      <c r="H19" s="233" t="s">
        <v>102</v>
      </c>
      <c r="I19" s="235"/>
      <c r="J19" s="44" t="s">
        <v>82</v>
      </c>
      <c r="K19" s="52">
        <v>137.52000000000001</v>
      </c>
      <c r="L19" s="313">
        <v>50</v>
      </c>
      <c r="M19" s="314"/>
      <c r="N19" s="38"/>
      <c r="O19" s="41"/>
      <c r="P19" s="38"/>
      <c r="Q19" s="71">
        <v>50</v>
      </c>
      <c r="R19" s="38"/>
      <c r="S19" s="38"/>
      <c r="T19" s="38"/>
      <c r="U19" s="38"/>
      <c r="V19" s="38"/>
      <c r="W19" s="38"/>
      <c r="X19" s="38"/>
      <c r="Y19" s="38"/>
      <c r="Z19">
        <f t="shared" si="0"/>
        <v>6876.0000000000009</v>
      </c>
    </row>
    <row r="20" spans="1:26" ht="31.5" customHeight="1" x14ac:dyDescent="0.25">
      <c r="A20" s="1">
        <v>13</v>
      </c>
      <c r="B20" s="229" t="s">
        <v>134</v>
      </c>
      <c r="C20" s="230"/>
      <c r="D20" s="230"/>
      <c r="E20" s="230"/>
      <c r="F20" s="45"/>
      <c r="G20" s="47" t="s">
        <v>103</v>
      </c>
      <c r="H20" s="233" t="s">
        <v>104</v>
      </c>
      <c r="I20" s="235"/>
      <c r="J20" s="44" t="s">
        <v>82</v>
      </c>
      <c r="K20" s="52">
        <v>85.82</v>
      </c>
      <c r="L20" s="313">
        <v>50</v>
      </c>
      <c r="M20" s="314"/>
      <c r="N20" s="38"/>
      <c r="O20" s="41"/>
      <c r="P20" s="38"/>
      <c r="Q20" s="71">
        <v>50</v>
      </c>
      <c r="R20" s="38"/>
      <c r="S20" s="38"/>
      <c r="T20" s="38"/>
      <c r="U20" s="38"/>
      <c r="V20" s="38"/>
      <c r="W20" s="38"/>
      <c r="X20" s="38"/>
      <c r="Y20" s="38"/>
      <c r="Z20">
        <f t="shared" si="0"/>
        <v>4291</v>
      </c>
    </row>
    <row r="21" spans="1:26" ht="36.75" customHeight="1" x14ac:dyDescent="0.25">
      <c r="A21" s="1">
        <v>14</v>
      </c>
      <c r="B21" s="383" t="s">
        <v>132</v>
      </c>
      <c r="C21" s="384"/>
      <c r="D21" s="384"/>
      <c r="E21" s="384"/>
      <c r="F21" s="45"/>
      <c r="G21" s="47" t="s">
        <v>105</v>
      </c>
      <c r="H21" s="311" t="s">
        <v>106</v>
      </c>
      <c r="I21" s="312"/>
      <c r="J21" s="44" t="s">
        <v>82</v>
      </c>
      <c r="K21" s="52">
        <v>119.75</v>
      </c>
      <c r="L21" s="313">
        <v>100</v>
      </c>
      <c r="M21" s="314"/>
      <c r="N21" s="38"/>
      <c r="O21" s="41"/>
      <c r="P21" s="38"/>
      <c r="Q21" s="71">
        <v>100</v>
      </c>
      <c r="R21" s="38"/>
      <c r="S21" s="38"/>
      <c r="T21" s="38"/>
      <c r="U21" s="38"/>
      <c r="V21" s="38"/>
      <c r="W21" s="38"/>
      <c r="X21" s="38"/>
      <c r="Y21" s="38"/>
      <c r="Z21">
        <f t="shared" si="0"/>
        <v>11975</v>
      </c>
    </row>
    <row r="22" spans="1:26" ht="16.5" customHeight="1" x14ac:dyDescent="0.25">
      <c r="A22" s="1">
        <v>15</v>
      </c>
      <c r="B22" s="229" t="s">
        <v>107</v>
      </c>
      <c r="C22" s="230"/>
      <c r="D22" s="230"/>
      <c r="E22" s="230"/>
      <c r="F22" s="45"/>
      <c r="G22" s="47" t="s">
        <v>107</v>
      </c>
      <c r="H22" s="311" t="s">
        <v>108</v>
      </c>
      <c r="I22" s="312"/>
      <c r="J22" s="44" t="s">
        <v>88</v>
      </c>
      <c r="K22" s="52">
        <v>7.93</v>
      </c>
      <c r="L22" s="313">
        <v>50</v>
      </c>
      <c r="M22" s="314"/>
      <c r="N22" s="38"/>
      <c r="O22" s="41"/>
      <c r="P22" s="38"/>
      <c r="Q22" s="71">
        <v>50</v>
      </c>
      <c r="R22" s="38"/>
      <c r="S22" s="38"/>
      <c r="T22" s="38"/>
      <c r="U22" s="38"/>
      <c r="V22" s="38"/>
      <c r="W22" s="38"/>
      <c r="X22" s="38"/>
      <c r="Y22" s="38"/>
      <c r="Z22">
        <f t="shared" si="0"/>
        <v>396.5</v>
      </c>
    </row>
    <row r="23" spans="1:26" ht="48.75" customHeight="1" x14ac:dyDescent="0.25">
      <c r="A23" s="1">
        <v>16</v>
      </c>
      <c r="B23" s="262" t="s">
        <v>111</v>
      </c>
      <c r="C23" s="263"/>
      <c r="D23" s="263"/>
      <c r="E23" s="263"/>
      <c r="F23" s="45"/>
      <c r="G23" s="59" t="s">
        <v>109</v>
      </c>
      <c r="H23" s="390" t="s">
        <v>110</v>
      </c>
      <c r="I23" s="392"/>
      <c r="J23" s="60" t="s">
        <v>82</v>
      </c>
      <c r="K23" s="61">
        <v>84.72</v>
      </c>
      <c r="L23" s="313">
        <v>100</v>
      </c>
      <c r="M23" s="314"/>
      <c r="N23" s="38"/>
      <c r="O23" s="41"/>
      <c r="P23" s="38"/>
      <c r="Q23" s="71">
        <v>100</v>
      </c>
      <c r="R23" s="38"/>
      <c r="S23" s="38"/>
      <c r="T23" s="38"/>
      <c r="U23" s="38"/>
      <c r="V23" s="38"/>
      <c r="W23" s="38"/>
      <c r="X23" s="38"/>
      <c r="Y23" s="38"/>
      <c r="Z23">
        <f t="shared" si="0"/>
        <v>8472</v>
      </c>
    </row>
    <row r="24" spans="1:26" ht="16.5" customHeight="1" x14ac:dyDescent="0.25">
      <c r="A24" s="1">
        <v>17</v>
      </c>
      <c r="B24" s="416" t="s">
        <v>114</v>
      </c>
      <c r="C24" s="417"/>
      <c r="D24" s="417"/>
      <c r="E24" s="417"/>
      <c r="F24" s="45"/>
      <c r="G24" s="47" t="s">
        <v>112</v>
      </c>
      <c r="H24" s="311" t="s">
        <v>113</v>
      </c>
      <c r="I24" s="312"/>
      <c r="J24" s="44" t="s">
        <v>88</v>
      </c>
      <c r="K24" s="52">
        <v>1008.37</v>
      </c>
      <c r="L24" s="313">
        <v>30</v>
      </c>
      <c r="M24" s="314"/>
      <c r="N24" s="38"/>
      <c r="O24" s="41"/>
      <c r="P24" s="38"/>
      <c r="Q24" s="71">
        <v>30</v>
      </c>
      <c r="R24" s="38"/>
      <c r="S24" s="38"/>
      <c r="T24" s="38"/>
      <c r="U24" s="38"/>
      <c r="V24" s="38"/>
      <c r="W24" s="38"/>
      <c r="X24" s="38"/>
      <c r="Y24" s="38"/>
      <c r="Z24">
        <f t="shared" si="0"/>
        <v>30251.1</v>
      </c>
    </row>
    <row r="25" spans="1:26" ht="49.5" customHeight="1" x14ac:dyDescent="0.25">
      <c r="A25" s="1">
        <v>18</v>
      </c>
      <c r="B25" s="418" t="s">
        <v>119</v>
      </c>
      <c r="C25" s="419"/>
      <c r="D25" s="419"/>
      <c r="E25" s="419"/>
      <c r="F25" s="45"/>
      <c r="G25" s="47" t="s">
        <v>115</v>
      </c>
      <c r="H25" s="311" t="s">
        <v>116</v>
      </c>
      <c r="I25" s="312"/>
      <c r="J25" s="44" t="s">
        <v>19</v>
      </c>
      <c r="K25" s="48">
        <v>363.05</v>
      </c>
      <c r="L25" s="243">
        <v>10</v>
      </c>
      <c r="M25" s="244"/>
      <c r="N25" s="38"/>
      <c r="O25" s="41"/>
      <c r="P25" s="38"/>
      <c r="Q25" s="71">
        <v>10</v>
      </c>
      <c r="R25" s="38"/>
      <c r="S25" s="38"/>
      <c r="T25" s="38"/>
      <c r="U25" s="38"/>
      <c r="V25" s="38"/>
      <c r="W25" s="38"/>
      <c r="X25" s="38"/>
      <c r="Y25" s="38"/>
      <c r="Z25">
        <f t="shared" si="0"/>
        <v>3630.5</v>
      </c>
    </row>
    <row r="26" spans="1:26" ht="36" customHeight="1" x14ac:dyDescent="0.25">
      <c r="A26" s="36">
        <v>19</v>
      </c>
      <c r="B26" s="418" t="s">
        <v>119</v>
      </c>
      <c r="C26" s="419"/>
      <c r="D26" s="419"/>
      <c r="E26" s="419"/>
      <c r="F26" s="45"/>
      <c r="G26" s="47" t="s">
        <v>117</v>
      </c>
      <c r="H26" s="311" t="s">
        <v>118</v>
      </c>
      <c r="I26" s="312"/>
      <c r="J26" s="44" t="s">
        <v>19</v>
      </c>
      <c r="K26" s="48">
        <v>544.57000000000005</v>
      </c>
      <c r="L26" s="243">
        <v>150</v>
      </c>
      <c r="M26" s="244"/>
      <c r="N26" s="38"/>
      <c r="O26" s="41"/>
      <c r="P26" s="38"/>
      <c r="Q26" s="71">
        <v>150</v>
      </c>
      <c r="R26" s="38"/>
      <c r="S26" s="38"/>
      <c r="T26" s="38"/>
      <c r="U26" s="38"/>
      <c r="V26" s="38"/>
      <c r="W26" s="38"/>
      <c r="X26" s="38"/>
      <c r="Y26" s="38"/>
      <c r="Z26">
        <f t="shared" si="0"/>
        <v>81685.500000000015</v>
      </c>
    </row>
    <row r="27" spans="1:26" ht="30" customHeight="1" x14ac:dyDescent="0.25">
      <c r="A27" s="1">
        <v>20</v>
      </c>
      <c r="B27" s="420" t="s">
        <v>123</v>
      </c>
      <c r="C27" s="421"/>
      <c r="D27" s="421"/>
      <c r="E27" s="421"/>
      <c r="F27" s="45"/>
      <c r="G27" s="47" t="s">
        <v>120</v>
      </c>
      <c r="H27" s="311" t="s">
        <v>121</v>
      </c>
      <c r="I27" s="312"/>
      <c r="J27" s="44" t="s">
        <v>19</v>
      </c>
      <c r="K27" s="56">
        <v>225.65</v>
      </c>
      <c r="L27" s="426">
        <v>20</v>
      </c>
      <c r="M27" s="314"/>
      <c r="N27" s="38"/>
      <c r="O27" s="41"/>
      <c r="P27" s="38"/>
      <c r="Q27" s="71">
        <v>20</v>
      </c>
      <c r="R27" s="38"/>
      <c r="S27" s="38"/>
      <c r="T27" s="38"/>
      <c r="U27" s="38"/>
      <c r="V27" s="38"/>
      <c r="W27" s="38"/>
      <c r="X27" s="38"/>
      <c r="Y27" s="38"/>
      <c r="Z27">
        <f t="shared" si="0"/>
        <v>4513</v>
      </c>
    </row>
    <row r="28" spans="1:26" ht="30.75" customHeight="1" x14ac:dyDescent="0.25">
      <c r="A28" s="1">
        <v>21</v>
      </c>
      <c r="B28" s="420" t="s">
        <v>123</v>
      </c>
      <c r="C28" s="421"/>
      <c r="D28" s="421"/>
      <c r="E28" s="421"/>
      <c r="F28" s="45"/>
      <c r="G28" s="47" t="s">
        <v>120</v>
      </c>
      <c r="H28" s="383" t="s">
        <v>122</v>
      </c>
      <c r="I28" s="385"/>
      <c r="J28" s="44" t="s">
        <v>19</v>
      </c>
      <c r="K28" s="48">
        <v>231.76</v>
      </c>
      <c r="L28" s="426">
        <v>20</v>
      </c>
      <c r="M28" s="314"/>
      <c r="N28" s="38"/>
      <c r="O28" s="41"/>
      <c r="P28" s="38"/>
      <c r="Q28" s="71">
        <v>20</v>
      </c>
      <c r="R28" s="38"/>
      <c r="S28" s="38"/>
      <c r="T28" s="38"/>
      <c r="U28" s="38"/>
      <c r="V28" s="38"/>
      <c r="W28" s="38"/>
      <c r="X28" s="38"/>
      <c r="Y28" s="38"/>
      <c r="Z28">
        <f t="shared" si="0"/>
        <v>4635.2</v>
      </c>
    </row>
    <row r="29" spans="1:26" ht="33" customHeight="1" x14ac:dyDescent="0.25">
      <c r="A29" s="1">
        <v>22</v>
      </c>
      <c r="B29" s="420" t="s">
        <v>126</v>
      </c>
      <c r="C29" s="421"/>
      <c r="D29" s="421"/>
      <c r="E29" s="421"/>
      <c r="F29" s="45"/>
      <c r="G29" s="47" t="s">
        <v>124</v>
      </c>
      <c r="H29" s="383" t="s">
        <v>125</v>
      </c>
      <c r="I29" s="385"/>
      <c r="J29" s="44" t="s">
        <v>19</v>
      </c>
      <c r="K29" s="55">
        <v>762.75</v>
      </c>
      <c r="L29" s="426">
        <v>20</v>
      </c>
      <c r="M29" s="314"/>
      <c r="N29" s="38"/>
      <c r="O29" s="41"/>
      <c r="P29" s="38"/>
      <c r="Q29" s="71">
        <v>20</v>
      </c>
      <c r="R29" s="38"/>
      <c r="S29" s="38"/>
      <c r="T29" s="38"/>
      <c r="U29" s="38"/>
      <c r="V29" s="38"/>
      <c r="W29" s="38"/>
      <c r="X29" s="38"/>
      <c r="Y29" s="38"/>
      <c r="Z29">
        <f t="shared" si="0"/>
        <v>15255</v>
      </c>
    </row>
    <row r="30" spans="1:26" ht="45" customHeight="1" x14ac:dyDescent="0.25">
      <c r="A30" s="1">
        <v>23</v>
      </c>
      <c r="B30" s="420" t="s">
        <v>128</v>
      </c>
      <c r="C30" s="421"/>
      <c r="D30" s="421"/>
      <c r="E30" s="421"/>
      <c r="F30" s="45"/>
      <c r="G30" s="47" t="s">
        <v>127</v>
      </c>
      <c r="H30" s="383" t="s">
        <v>129</v>
      </c>
      <c r="I30" s="385"/>
      <c r="J30" s="44" t="s">
        <v>82</v>
      </c>
      <c r="K30" s="54">
        <v>65</v>
      </c>
      <c r="L30" s="313">
        <v>200</v>
      </c>
      <c r="M30" s="314"/>
      <c r="N30" s="38"/>
      <c r="O30" s="41"/>
      <c r="P30" s="38"/>
      <c r="Q30" s="71">
        <v>200</v>
      </c>
      <c r="R30" s="38"/>
      <c r="S30" s="38"/>
      <c r="T30" s="38"/>
      <c r="U30" s="38"/>
      <c r="V30" s="38"/>
      <c r="W30" s="38"/>
      <c r="X30" s="38"/>
      <c r="Y30" s="38"/>
      <c r="Z30">
        <f t="shared" si="0"/>
        <v>13000</v>
      </c>
    </row>
    <row r="31" spans="1:26" s="124" customFormat="1" ht="33" customHeight="1" x14ac:dyDescent="0.25">
      <c r="A31" s="18">
        <v>24</v>
      </c>
      <c r="B31" s="440" t="s">
        <v>130</v>
      </c>
      <c r="C31" s="441"/>
      <c r="D31" s="441"/>
      <c r="E31" s="441"/>
      <c r="F31" s="117"/>
      <c r="G31" s="118" t="s">
        <v>130</v>
      </c>
      <c r="H31" s="438" t="s">
        <v>131</v>
      </c>
      <c r="I31" s="439"/>
      <c r="J31" s="119" t="s">
        <v>82</v>
      </c>
      <c r="K31" s="120">
        <v>14.25</v>
      </c>
      <c r="L31" s="423">
        <v>200</v>
      </c>
      <c r="M31" s="424"/>
      <c r="N31" s="121"/>
      <c r="O31" s="122"/>
      <c r="P31" s="121"/>
      <c r="Q31" s="123">
        <v>200</v>
      </c>
      <c r="R31" s="121"/>
      <c r="S31" s="121"/>
      <c r="T31" s="121"/>
      <c r="U31" s="121"/>
      <c r="V31" s="121"/>
      <c r="W31" s="121"/>
      <c r="X31" s="121"/>
      <c r="Y31" s="121"/>
      <c r="Z31" s="124">
        <f t="shared" si="0"/>
        <v>2850</v>
      </c>
    </row>
    <row r="32" spans="1:26" ht="33" customHeight="1" x14ac:dyDescent="0.25">
      <c r="A32" s="1">
        <v>25</v>
      </c>
      <c r="B32" s="420" t="s">
        <v>138</v>
      </c>
      <c r="C32" s="421"/>
      <c r="D32" s="421"/>
      <c r="E32" s="421"/>
      <c r="F32" s="45"/>
      <c r="G32" s="47" t="s">
        <v>138</v>
      </c>
      <c r="H32" s="311" t="s">
        <v>139</v>
      </c>
      <c r="I32" s="312"/>
      <c r="J32" s="44" t="s">
        <v>82</v>
      </c>
      <c r="K32" s="54">
        <v>23.36</v>
      </c>
      <c r="L32" s="313">
        <v>200</v>
      </c>
      <c r="M32" s="314"/>
      <c r="N32" s="38"/>
      <c r="O32" s="41"/>
      <c r="P32" s="38"/>
      <c r="Q32" s="71">
        <v>200</v>
      </c>
      <c r="R32" s="38"/>
      <c r="S32" s="38"/>
      <c r="T32" s="38"/>
      <c r="U32" s="38"/>
      <c r="V32" s="38"/>
      <c r="W32" s="38"/>
      <c r="X32" s="38"/>
      <c r="Y32" s="38"/>
      <c r="Z32">
        <f t="shared" si="0"/>
        <v>4672</v>
      </c>
    </row>
    <row r="33" spans="1:26" ht="21" customHeight="1" x14ac:dyDescent="0.25">
      <c r="A33" s="1">
        <v>26</v>
      </c>
      <c r="B33" s="420" t="s">
        <v>142</v>
      </c>
      <c r="C33" s="421"/>
      <c r="D33" s="421"/>
      <c r="E33" s="421"/>
      <c r="F33" s="45"/>
      <c r="G33" s="47" t="s">
        <v>140</v>
      </c>
      <c r="H33" s="311" t="s">
        <v>141</v>
      </c>
      <c r="I33" s="312"/>
      <c r="J33" s="44" t="s">
        <v>19</v>
      </c>
      <c r="K33" s="54">
        <v>577.70000000000005</v>
      </c>
      <c r="L33" s="313">
        <v>3</v>
      </c>
      <c r="M33" s="314"/>
      <c r="N33" s="38"/>
      <c r="O33" s="41"/>
      <c r="P33" s="38"/>
      <c r="Q33" s="71">
        <v>3</v>
      </c>
      <c r="R33" s="38"/>
      <c r="S33" s="38"/>
      <c r="T33" s="38"/>
      <c r="U33" s="38"/>
      <c r="V33" s="38"/>
      <c r="W33" s="38"/>
      <c r="X33" s="38"/>
      <c r="Y33" s="38"/>
      <c r="Z33">
        <f t="shared" si="0"/>
        <v>1733.1000000000001</v>
      </c>
    </row>
    <row r="34" spans="1:26" ht="33" customHeight="1" x14ac:dyDescent="0.25">
      <c r="A34" s="1">
        <v>27</v>
      </c>
      <c r="B34" s="420" t="s">
        <v>143</v>
      </c>
      <c r="C34" s="421"/>
      <c r="D34" s="421"/>
      <c r="E34" s="421"/>
      <c r="F34" s="45"/>
      <c r="G34" s="47" t="s">
        <v>143</v>
      </c>
      <c r="H34" s="383" t="s">
        <v>144</v>
      </c>
      <c r="I34" s="385"/>
      <c r="J34" s="44" t="s">
        <v>19</v>
      </c>
      <c r="K34" s="54">
        <v>157.09</v>
      </c>
      <c r="L34" s="313">
        <v>3</v>
      </c>
      <c r="M34" s="314"/>
      <c r="N34" s="38"/>
      <c r="O34" s="41"/>
      <c r="P34" s="38"/>
      <c r="Q34" s="71">
        <v>3</v>
      </c>
      <c r="R34" s="38"/>
      <c r="S34" s="38"/>
      <c r="T34" s="38"/>
      <c r="U34" s="38"/>
      <c r="V34" s="38"/>
      <c r="W34" s="38"/>
      <c r="X34" s="38"/>
      <c r="Y34" s="38"/>
      <c r="Z34">
        <f t="shared" si="0"/>
        <v>471.27</v>
      </c>
    </row>
    <row r="35" spans="1:26" ht="33" customHeight="1" x14ac:dyDescent="0.25">
      <c r="A35" s="36">
        <v>28</v>
      </c>
      <c r="B35" s="420" t="s">
        <v>145</v>
      </c>
      <c r="C35" s="421"/>
      <c r="D35" s="421"/>
      <c r="E35" s="421"/>
      <c r="F35" s="45"/>
      <c r="G35" s="47" t="s">
        <v>145</v>
      </c>
      <c r="H35" s="311" t="s">
        <v>146</v>
      </c>
      <c r="I35" s="312"/>
      <c r="J35" s="44" t="s">
        <v>19</v>
      </c>
      <c r="K35" s="54">
        <v>134.13999999999999</v>
      </c>
      <c r="L35" s="313">
        <v>5</v>
      </c>
      <c r="M35" s="314"/>
      <c r="N35" s="38"/>
      <c r="O35" s="41"/>
      <c r="P35" s="38"/>
      <c r="Q35" s="71">
        <v>5</v>
      </c>
      <c r="R35" s="38"/>
      <c r="S35" s="38"/>
      <c r="T35" s="38"/>
      <c r="U35" s="38"/>
      <c r="V35" s="38"/>
      <c r="W35" s="38"/>
      <c r="X35" s="38"/>
      <c r="Y35" s="38"/>
      <c r="Z35">
        <f t="shared" si="0"/>
        <v>670.69999999999993</v>
      </c>
    </row>
    <row r="36" spans="1:26" ht="33" customHeight="1" x14ac:dyDescent="0.25">
      <c r="A36" s="41">
        <v>29</v>
      </c>
      <c r="B36" s="383" t="s">
        <v>147</v>
      </c>
      <c r="C36" s="384"/>
      <c r="D36" s="384"/>
      <c r="E36" s="58"/>
      <c r="F36" s="57"/>
      <c r="G36" s="47" t="s">
        <v>148</v>
      </c>
      <c r="H36" s="383" t="s">
        <v>149</v>
      </c>
      <c r="I36" s="385"/>
      <c r="J36" s="44" t="s">
        <v>19</v>
      </c>
      <c r="K36" s="54">
        <v>2350</v>
      </c>
      <c r="L36" s="313">
        <v>10</v>
      </c>
      <c r="M36" s="314"/>
      <c r="N36" s="38"/>
      <c r="O36" s="41"/>
      <c r="P36" s="38"/>
      <c r="Q36" s="71">
        <v>10</v>
      </c>
      <c r="R36" s="38"/>
      <c r="S36" s="38"/>
      <c r="T36" s="38"/>
      <c r="U36" s="38"/>
      <c r="V36" s="38"/>
      <c r="W36" s="38"/>
      <c r="X36" s="38"/>
      <c r="Y36" s="38"/>
      <c r="Z36">
        <f t="shared" si="0"/>
        <v>23500</v>
      </c>
    </row>
    <row r="37" spans="1:26" ht="33" customHeight="1" x14ac:dyDescent="0.25">
      <c r="A37" s="41">
        <v>30</v>
      </c>
      <c r="B37" s="383" t="s">
        <v>150</v>
      </c>
      <c r="C37" s="384"/>
      <c r="D37" s="384"/>
      <c r="E37" s="58"/>
      <c r="F37" s="57"/>
      <c r="G37" s="62" t="s">
        <v>151</v>
      </c>
      <c r="H37" s="311" t="s">
        <v>152</v>
      </c>
      <c r="I37" s="312"/>
      <c r="J37" s="44" t="s">
        <v>26</v>
      </c>
      <c r="K37" s="54">
        <v>700</v>
      </c>
      <c r="L37" s="313">
        <v>150</v>
      </c>
      <c r="M37" s="314"/>
      <c r="N37" s="38"/>
      <c r="O37" s="41"/>
      <c r="P37" s="38"/>
      <c r="Q37" s="71">
        <v>150</v>
      </c>
      <c r="R37" s="38"/>
      <c r="S37" s="38"/>
      <c r="T37" s="38"/>
      <c r="U37" s="38"/>
      <c r="V37" s="38"/>
      <c r="W37" s="38"/>
      <c r="X37" s="38"/>
      <c r="Y37" s="38"/>
      <c r="Z37">
        <f t="shared" si="0"/>
        <v>105000</v>
      </c>
    </row>
    <row r="38" spans="1:26" ht="49.5" customHeight="1" x14ac:dyDescent="0.25">
      <c r="A38" s="41">
        <v>31</v>
      </c>
      <c r="B38" s="311" t="s">
        <v>153</v>
      </c>
      <c r="C38" s="415"/>
      <c r="D38" s="415"/>
      <c r="E38" s="58"/>
      <c r="F38" s="57"/>
      <c r="G38" s="47" t="s">
        <v>164</v>
      </c>
      <c r="H38" s="311" t="s">
        <v>164</v>
      </c>
      <c r="I38" s="312"/>
      <c r="J38" s="44" t="s">
        <v>52</v>
      </c>
      <c r="K38" s="54">
        <v>8300</v>
      </c>
      <c r="L38" s="313">
        <v>2</v>
      </c>
      <c r="M38" s="314"/>
      <c r="N38" s="38"/>
      <c r="O38" s="41"/>
      <c r="P38" s="38"/>
      <c r="Q38" s="71">
        <v>2</v>
      </c>
      <c r="R38" s="38"/>
      <c r="S38" s="38"/>
      <c r="T38" s="38"/>
      <c r="U38" s="38"/>
      <c r="V38" s="38"/>
      <c r="W38" s="38"/>
      <c r="X38" s="38"/>
      <c r="Y38" s="38"/>
      <c r="Z38">
        <f t="shared" si="0"/>
        <v>16600</v>
      </c>
    </row>
    <row r="39" spans="1:26" ht="63.75" customHeight="1" x14ac:dyDescent="0.25">
      <c r="A39" s="41">
        <v>32</v>
      </c>
      <c r="B39" s="390" t="s">
        <v>153</v>
      </c>
      <c r="C39" s="391"/>
      <c r="D39" s="391"/>
      <c r="E39" s="391"/>
      <c r="F39" s="57"/>
      <c r="G39" s="47" t="s">
        <v>165</v>
      </c>
      <c r="H39" s="311" t="s">
        <v>165</v>
      </c>
      <c r="I39" s="312"/>
      <c r="J39" s="44" t="s">
        <v>52</v>
      </c>
      <c r="K39" s="54">
        <v>3000</v>
      </c>
      <c r="L39" s="313">
        <v>2</v>
      </c>
      <c r="M39" s="314"/>
      <c r="N39" s="38"/>
      <c r="O39" s="63"/>
      <c r="P39" s="38"/>
      <c r="Q39" s="71">
        <v>2</v>
      </c>
      <c r="R39" s="38"/>
      <c r="S39" s="38"/>
      <c r="T39" s="38"/>
      <c r="U39" s="38"/>
      <c r="V39" s="38"/>
      <c r="W39" s="38"/>
      <c r="X39" s="38"/>
      <c r="Y39" s="38"/>
      <c r="Z39">
        <f t="shared" si="0"/>
        <v>6000</v>
      </c>
    </row>
    <row r="40" spans="1:26" ht="50.25" customHeight="1" x14ac:dyDescent="0.25">
      <c r="A40" s="41">
        <v>33</v>
      </c>
      <c r="B40" s="390" t="s">
        <v>153</v>
      </c>
      <c r="C40" s="391"/>
      <c r="D40" s="391"/>
      <c r="E40" s="147"/>
      <c r="F40" s="57"/>
      <c r="G40" s="47" t="s">
        <v>166</v>
      </c>
      <c r="H40" s="311" t="s">
        <v>167</v>
      </c>
      <c r="I40" s="312"/>
      <c r="J40" s="17" t="s">
        <v>52</v>
      </c>
      <c r="K40" s="53">
        <v>3000</v>
      </c>
      <c r="L40" s="313">
        <v>5</v>
      </c>
      <c r="M40" s="314"/>
      <c r="N40" s="1"/>
      <c r="O40" s="63"/>
      <c r="P40" s="38"/>
      <c r="Q40" s="71">
        <v>5</v>
      </c>
      <c r="R40" s="38"/>
      <c r="S40" s="38"/>
      <c r="T40" s="38"/>
      <c r="U40" s="38"/>
      <c r="V40" s="38"/>
      <c r="W40" s="38"/>
      <c r="X40" s="38"/>
      <c r="Y40" s="38"/>
      <c r="Z40">
        <f t="shared" si="0"/>
        <v>15000</v>
      </c>
    </row>
    <row r="41" spans="1:26" ht="49.5" customHeight="1" x14ac:dyDescent="0.25">
      <c r="A41" s="41">
        <v>33</v>
      </c>
      <c r="B41" s="390" t="s">
        <v>153</v>
      </c>
      <c r="C41" s="391"/>
      <c r="D41" s="391"/>
      <c r="E41" s="147"/>
      <c r="F41" s="57"/>
      <c r="G41" s="47" t="s">
        <v>168</v>
      </c>
      <c r="H41" s="311" t="s">
        <v>169</v>
      </c>
      <c r="I41" s="312"/>
      <c r="J41" s="35" t="s">
        <v>52</v>
      </c>
      <c r="K41" s="40">
        <v>8300</v>
      </c>
      <c r="L41" s="403">
        <v>2</v>
      </c>
      <c r="M41" s="404"/>
      <c r="N41" s="35"/>
      <c r="O41" s="35"/>
      <c r="P41" s="35"/>
      <c r="Q41" s="40">
        <v>2</v>
      </c>
      <c r="R41" s="35"/>
      <c r="S41" s="35"/>
      <c r="T41" s="35"/>
      <c r="U41" s="35"/>
      <c r="V41" s="35"/>
      <c r="W41" s="38"/>
      <c r="X41" s="38"/>
      <c r="Y41" s="38"/>
      <c r="Z41">
        <f t="shared" si="0"/>
        <v>16600</v>
      </c>
    </row>
    <row r="42" spans="1:26" ht="33" customHeight="1" x14ac:dyDescent="0.25">
      <c r="A42" s="41">
        <v>34</v>
      </c>
      <c r="B42" s="410" t="s">
        <v>158</v>
      </c>
      <c r="C42" s="410"/>
      <c r="D42" s="410"/>
      <c r="E42" s="410"/>
      <c r="F42" s="68"/>
      <c r="G42" s="69" t="s">
        <v>158</v>
      </c>
      <c r="H42" s="414" t="s">
        <v>158</v>
      </c>
      <c r="I42" s="379"/>
      <c r="J42" s="64" t="s">
        <v>51</v>
      </c>
      <c r="K42" s="65">
        <v>8900</v>
      </c>
      <c r="L42" s="436">
        <v>20</v>
      </c>
      <c r="M42" s="437"/>
      <c r="N42" s="64"/>
      <c r="O42" s="64"/>
      <c r="P42" s="64"/>
      <c r="Q42" s="65">
        <v>20</v>
      </c>
      <c r="R42" s="64"/>
      <c r="S42" s="64"/>
      <c r="T42" s="64"/>
      <c r="U42" s="64"/>
      <c r="V42" s="64"/>
      <c r="W42" s="38"/>
      <c r="X42" s="38"/>
      <c r="Y42" s="38"/>
      <c r="Z42">
        <f t="shared" si="0"/>
        <v>178000</v>
      </c>
    </row>
    <row r="43" spans="1:26" ht="33" customHeight="1" x14ac:dyDescent="0.25">
      <c r="A43" s="41">
        <v>35</v>
      </c>
      <c r="B43" s="410" t="s">
        <v>159</v>
      </c>
      <c r="C43" s="410"/>
      <c r="D43" s="410"/>
      <c r="E43" s="410"/>
      <c r="F43" s="68"/>
      <c r="G43" s="70" t="s">
        <v>159</v>
      </c>
      <c r="H43" s="377" t="s">
        <v>159</v>
      </c>
      <c r="I43" s="409"/>
      <c r="J43" s="34" t="s">
        <v>51</v>
      </c>
      <c r="K43" s="34">
        <v>11600</v>
      </c>
      <c r="L43" s="403">
        <v>15</v>
      </c>
      <c r="M43" s="404"/>
      <c r="N43" s="34"/>
      <c r="O43" s="34"/>
      <c r="P43" s="34"/>
      <c r="Q43" s="40">
        <v>15</v>
      </c>
      <c r="R43" s="34"/>
      <c r="S43" s="34"/>
      <c r="T43" s="34"/>
      <c r="U43" s="34"/>
      <c r="V43" s="34"/>
      <c r="W43" s="38"/>
      <c r="X43" s="38"/>
      <c r="Y43" s="38"/>
      <c r="Z43">
        <f t="shared" si="0"/>
        <v>174000</v>
      </c>
    </row>
    <row r="44" spans="1:26" ht="33" customHeight="1" x14ac:dyDescent="0.25">
      <c r="A44" s="41">
        <v>36</v>
      </c>
      <c r="B44" s="410" t="s">
        <v>154</v>
      </c>
      <c r="C44" s="410"/>
      <c r="D44" s="410"/>
      <c r="E44" s="410"/>
      <c r="F44" s="68"/>
      <c r="G44" s="69" t="s">
        <v>154</v>
      </c>
      <c r="H44" s="386" t="s">
        <v>163</v>
      </c>
      <c r="I44" s="387"/>
      <c r="J44" s="66" t="s">
        <v>51</v>
      </c>
      <c r="K44" s="66">
        <v>1500</v>
      </c>
      <c r="L44" s="369">
        <v>100</v>
      </c>
      <c r="M44" s="370"/>
      <c r="N44" s="66"/>
      <c r="O44" s="66"/>
      <c r="P44" s="66"/>
      <c r="Q44" s="67">
        <v>100</v>
      </c>
      <c r="R44" s="66"/>
      <c r="S44" s="66"/>
      <c r="T44" s="66"/>
      <c r="U44" s="66"/>
      <c r="V44" s="66"/>
      <c r="W44" s="38"/>
      <c r="X44" s="38"/>
      <c r="Y44" s="38"/>
      <c r="Z44">
        <f t="shared" si="0"/>
        <v>150000</v>
      </c>
    </row>
    <row r="45" spans="1:26" ht="15" customHeight="1" x14ac:dyDescent="0.25">
      <c r="A45" s="41">
        <v>37</v>
      </c>
      <c r="B45" s="410" t="s">
        <v>160</v>
      </c>
      <c r="C45" s="410"/>
      <c r="D45" s="410"/>
      <c r="E45" s="410"/>
      <c r="F45" s="68"/>
      <c r="G45" s="69" t="s">
        <v>160</v>
      </c>
      <c r="H45" s="388" t="s">
        <v>160</v>
      </c>
      <c r="I45" s="389"/>
      <c r="J45" s="64" t="s">
        <v>51</v>
      </c>
      <c r="K45" s="64">
        <v>380</v>
      </c>
      <c r="L45" s="411">
        <v>70</v>
      </c>
      <c r="M45" s="372"/>
      <c r="N45" s="64"/>
      <c r="O45" s="64"/>
      <c r="P45" s="64"/>
      <c r="Q45" s="65">
        <v>70</v>
      </c>
      <c r="R45" s="64"/>
      <c r="S45" s="64"/>
      <c r="T45" s="64"/>
      <c r="U45" s="64"/>
      <c r="V45" s="64"/>
      <c r="W45" s="38"/>
      <c r="X45" s="38"/>
      <c r="Y45" s="38"/>
      <c r="Z45">
        <f t="shared" si="0"/>
        <v>26600</v>
      </c>
    </row>
    <row r="46" spans="1:26" ht="33" customHeight="1" x14ac:dyDescent="0.25">
      <c r="A46" s="41">
        <v>38</v>
      </c>
      <c r="B46" s="410" t="s">
        <v>155</v>
      </c>
      <c r="C46" s="410"/>
      <c r="D46" s="410"/>
      <c r="E46" s="410"/>
      <c r="F46" s="68"/>
      <c r="G46" s="69" t="s">
        <v>155</v>
      </c>
      <c r="H46" s="388" t="s">
        <v>155</v>
      </c>
      <c r="I46" s="389"/>
      <c r="J46" s="64" t="s">
        <v>51</v>
      </c>
      <c r="K46" s="64">
        <v>75</v>
      </c>
      <c r="L46" s="411">
        <v>1000</v>
      </c>
      <c r="M46" s="372"/>
      <c r="N46" s="64"/>
      <c r="O46" s="64"/>
      <c r="P46" s="64"/>
      <c r="Q46" s="65">
        <v>1000</v>
      </c>
      <c r="R46" s="64"/>
      <c r="S46" s="64"/>
      <c r="T46" s="64"/>
      <c r="U46" s="64"/>
      <c r="V46" s="64"/>
      <c r="W46" s="38"/>
      <c r="X46" s="38"/>
      <c r="Y46" s="38"/>
      <c r="Z46">
        <f t="shared" si="0"/>
        <v>75000</v>
      </c>
    </row>
    <row r="47" spans="1:26" ht="33" customHeight="1" x14ac:dyDescent="0.25">
      <c r="A47" s="41">
        <v>39</v>
      </c>
      <c r="B47" s="410" t="s">
        <v>161</v>
      </c>
      <c r="C47" s="410"/>
      <c r="D47" s="410"/>
      <c r="E47" s="410"/>
      <c r="F47" s="68"/>
      <c r="G47" s="69" t="s">
        <v>161</v>
      </c>
      <c r="H47" s="388" t="s">
        <v>161</v>
      </c>
      <c r="I47" s="389"/>
      <c r="J47" s="64" t="s">
        <v>51</v>
      </c>
      <c r="K47" s="64">
        <v>80</v>
      </c>
      <c r="L47" s="411">
        <v>1500</v>
      </c>
      <c r="M47" s="372"/>
      <c r="N47" s="64"/>
      <c r="O47" s="64"/>
      <c r="P47" s="64"/>
      <c r="Q47" s="65">
        <v>1500</v>
      </c>
      <c r="R47" s="64"/>
      <c r="S47" s="64"/>
      <c r="T47" s="64"/>
      <c r="U47" s="64"/>
      <c r="V47" s="64"/>
      <c r="W47" s="38"/>
      <c r="X47" s="38"/>
      <c r="Y47" s="38"/>
      <c r="Z47">
        <f t="shared" si="0"/>
        <v>120000</v>
      </c>
    </row>
    <row r="48" spans="1:26" ht="51" customHeight="1" x14ac:dyDescent="0.25">
      <c r="A48" s="41">
        <v>40</v>
      </c>
      <c r="B48" s="410" t="s">
        <v>156</v>
      </c>
      <c r="C48" s="410"/>
      <c r="D48" s="410"/>
      <c r="E48" s="410"/>
      <c r="F48" s="68"/>
      <c r="G48" s="69" t="s">
        <v>156</v>
      </c>
      <c r="H48" s="388" t="s">
        <v>156</v>
      </c>
      <c r="I48" s="389"/>
      <c r="J48" s="64" t="s">
        <v>51</v>
      </c>
      <c r="K48" s="64">
        <v>85</v>
      </c>
      <c r="L48" s="411">
        <v>500</v>
      </c>
      <c r="M48" s="372"/>
      <c r="N48" s="64"/>
      <c r="O48" s="64"/>
      <c r="P48" s="64"/>
      <c r="Q48" s="65">
        <v>500</v>
      </c>
      <c r="R48" s="64"/>
      <c r="S48" s="64"/>
      <c r="T48" s="64"/>
      <c r="U48" s="64"/>
      <c r="V48" s="64"/>
      <c r="W48" s="38"/>
      <c r="X48" s="38"/>
      <c r="Y48" s="38"/>
      <c r="Z48">
        <f t="shared" si="0"/>
        <v>42500</v>
      </c>
    </row>
    <row r="49" spans="1:26" ht="33" customHeight="1" x14ac:dyDescent="0.25">
      <c r="A49" s="41">
        <v>41</v>
      </c>
      <c r="B49" s="410" t="s">
        <v>157</v>
      </c>
      <c r="C49" s="410"/>
      <c r="D49" s="410"/>
      <c r="E49" s="410"/>
      <c r="F49" s="68"/>
      <c r="G49" s="69" t="s">
        <v>157</v>
      </c>
      <c r="H49" s="388" t="s">
        <v>157</v>
      </c>
      <c r="I49" s="389"/>
      <c r="J49" s="64" t="s">
        <v>51</v>
      </c>
      <c r="K49" s="64">
        <v>3000</v>
      </c>
      <c r="L49" s="411">
        <v>5</v>
      </c>
      <c r="M49" s="372"/>
      <c r="N49" s="64"/>
      <c r="O49" s="64"/>
      <c r="P49" s="64"/>
      <c r="Q49" s="65">
        <v>5</v>
      </c>
      <c r="R49" s="64"/>
      <c r="S49" s="64"/>
      <c r="T49" s="64"/>
      <c r="U49" s="64"/>
      <c r="V49" s="64"/>
      <c r="W49" s="38"/>
      <c r="X49" s="38"/>
      <c r="Y49" s="38"/>
      <c r="Z49">
        <f t="shared" si="0"/>
        <v>15000</v>
      </c>
    </row>
    <row r="50" spans="1:26" ht="33" customHeight="1" x14ac:dyDescent="0.25">
      <c r="A50" s="41">
        <v>42</v>
      </c>
      <c r="B50" s="410" t="s">
        <v>162</v>
      </c>
      <c r="C50" s="410"/>
      <c r="D50" s="410"/>
      <c r="E50" s="410"/>
      <c r="F50" s="68"/>
      <c r="G50" s="69" t="s">
        <v>162</v>
      </c>
      <c r="H50" s="407" t="s">
        <v>162</v>
      </c>
      <c r="I50" s="408"/>
      <c r="J50" s="64" t="s">
        <v>51</v>
      </c>
      <c r="K50" s="35">
        <v>850</v>
      </c>
      <c r="L50" s="412">
        <v>50</v>
      </c>
      <c r="M50" s="413"/>
      <c r="N50" s="64"/>
      <c r="O50" s="64"/>
      <c r="P50" s="64"/>
      <c r="Q50" s="65">
        <v>50</v>
      </c>
      <c r="R50" s="64"/>
      <c r="S50" s="64"/>
      <c r="T50" s="64"/>
      <c r="U50" s="64"/>
      <c r="V50" s="64"/>
      <c r="W50" s="38"/>
      <c r="X50" s="38"/>
      <c r="Y50" s="38"/>
      <c r="Z50">
        <f t="shared" si="0"/>
        <v>42500</v>
      </c>
    </row>
    <row r="51" spans="1:26" x14ac:dyDescent="0.25">
      <c r="A51" s="1"/>
      <c r="B51" s="403"/>
      <c r="C51" s="422"/>
      <c r="D51" s="422"/>
      <c r="E51" s="422"/>
      <c r="F51" s="404"/>
      <c r="G51" s="40"/>
      <c r="H51" s="403"/>
      <c r="I51" s="404"/>
      <c r="J51" s="40"/>
      <c r="K51" s="49"/>
      <c r="L51" s="313"/>
      <c r="M51" s="314"/>
      <c r="N51" s="1"/>
      <c r="O51" s="36"/>
      <c r="P51" s="1"/>
      <c r="Q51" s="7"/>
      <c r="R51" s="1"/>
      <c r="S51" s="1"/>
      <c r="T51" s="1"/>
      <c r="U51" s="1"/>
      <c r="V51" s="1"/>
      <c r="W51" s="1"/>
      <c r="X51" s="1"/>
      <c r="Y51" s="1"/>
      <c r="Z51">
        <f>SUM(Z8:Z50)</f>
        <v>2416465.27</v>
      </c>
    </row>
    <row r="52" spans="1:26" x14ac:dyDescent="0.25">
      <c r="A52" s="30"/>
      <c r="B52" s="31"/>
      <c r="C52" s="31"/>
      <c r="D52" s="31"/>
      <c r="E52" s="31"/>
      <c r="F52" s="31"/>
      <c r="G52" s="31"/>
      <c r="H52" s="32"/>
      <c r="I52" s="32"/>
      <c r="J52" s="30"/>
      <c r="K52" s="30"/>
      <c r="L52" s="33"/>
      <c r="M52" s="33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4" spans="1:26" x14ac:dyDescent="0.25">
      <c r="B54" s="315" t="s">
        <v>59</v>
      </c>
      <c r="C54" s="315"/>
      <c r="D54" s="315"/>
      <c r="E54" s="315"/>
      <c r="F54" s="315"/>
      <c r="G54" s="315"/>
      <c r="H54" s="315"/>
      <c r="I54" s="315"/>
      <c r="J54" s="315"/>
      <c r="K54" s="315"/>
      <c r="L54" s="315"/>
      <c r="M54" s="315"/>
    </row>
    <row r="55" spans="1:26" x14ac:dyDescent="0.25"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</row>
    <row r="56" spans="1:26" x14ac:dyDescent="0.25"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1:26" x14ac:dyDescent="0.25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</row>
    <row r="58" spans="1:26" x14ac:dyDescent="0.25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</row>
    <row r="59" spans="1:26" x14ac:dyDescent="0.25"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</row>
    <row r="60" spans="1:26" x14ac:dyDescent="0.25"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</row>
    <row r="61" spans="1:26" x14ac:dyDescent="0.25"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</row>
    <row r="62" spans="1:26" x14ac:dyDescent="0.25"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</row>
    <row r="63" spans="1:26" x14ac:dyDescent="0.25"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</row>
    <row r="64" spans="1:26" x14ac:dyDescent="0.25"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</row>
    <row r="65" spans="2:13" x14ac:dyDescent="0.25">
      <c r="B65" s="316"/>
      <c r="C65" s="316"/>
      <c r="D65" s="316"/>
      <c r="E65" s="316"/>
      <c r="F65" s="316"/>
      <c r="G65" s="316"/>
      <c r="H65" s="316"/>
      <c r="I65" s="316"/>
      <c r="J65" s="316"/>
      <c r="K65" s="316"/>
      <c r="L65" s="316"/>
      <c r="M65" s="316"/>
    </row>
    <row r="66" spans="2:13" x14ac:dyDescent="0.25">
      <c r="B66" s="316"/>
      <c r="C66" s="316"/>
      <c r="D66" s="316"/>
      <c r="E66" s="316"/>
      <c r="F66" s="316"/>
      <c r="G66" s="316"/>
      <c r="H66" s="316"/>
      <c r="I66" s="316"/>
      <c r="J66" s="316"/>
      <c r="K66" s="316"/>
      <c r="L66" s="316"/>
      <c r="M66" s="316"/>
    </row>
  </sheetData>
  <mergeCells count="130">
    <mergeCell ref="L42:M42"/>
    <mergeCell ref="H39:I39"/>
    <mergeCell ref="B39:E39"/>
    <mergeCell ref="L18:M18"/>
    <mergeCell ref="H33:I33"/>
    <mergeCell ref="B32:E32"/>
    <mergeCell ref="B33:E33"/>
    <mergeCell ref="B35:E35"/>
    <mergeCell ref="L34:M34"/>
    <mergeCell ref="H31:I31"/>
    <mergeCell ref="B31:E31"/>
    <mergeCell ref="L41:M41"/>
    <mergeCell ref="L27:M27"/>
    <mergeCell ref="L26:M26"/>
    <mergeCell ref="L25:M25"/>
    <mergeCell ref="L24:M24"/>
    <mergeCell ref="L23:M23"/>
    <mergeCell ref="H29:I29"/>
    <mergeCell ref="B29:E29"/>
    <mergeCell ref="L29:M29"/>
    <mergeCell ref="L28:M28"/>
    <mergeCell ref="H27:I27"/>
    <mergeCell ref="B34:E34"/>
    <mergeCell ref="H34:I34"/>
    <mergeCell ref="B8:F8"/>
    <mergeCell ref="H8:I8"/>
    <mergeCell ref="L8:M8"/>
    <mergeCell ref="B9:F9"/>
    <mergeCell ref="H9:I9"/>
    <mergeCell ref="L9:M9"/>
    <mergeCell ref="A1:X2"/>
    <mergeCell ref="A6:A7"/>
    <mergeCell ref="B6:F7"/>
    <mergeCell ref="G6:G7"/>
    <mergeCell ref="H6:I7"/>
    <mergeCell ref="J6:J7"/>
    <mergeCell ref="L6:M7"/>
    <mergeCell ref="N6:Y6"/>
    <mergeCell ref="K6:K7"/>
    <mergeCell ref="H14:I14"/>
    <mergeCell ref="L14:M14"/>
    <mergeCell ref="L15:M15"/>
    <mergeCell ref="B15:F15"/>
    <mergeCell ref="B16:F16"/>
    <mergeCell ref="H16:I16"/>
    <mergeCell ref="L16:M16"/>
    <mergeCell ref="B14:F14"/>
    <mergeCell ref="H15:I15"/>
    <mergeCell ref="L35:M35"/>
    <mergeCell ref="H32:I32"/>
    <mergeCell ref="L17:M17"/>
    <mergeCell ref="L22:M22"/>
    <mergeCell ref="L21:M21"/>
    <mergeCell ref="L20:M20"/>
    <mergeCell ref="L19:M19"/>
    <mergeCell ref="H18:I18"/>
    <mergeCell ref="H19:I19"/>
    <mergeCell ref="H20:I20"/>
    <mergeCell ref="L31:M31"/>
    <mergeCell ref="L32:M32"/>
    <mergeCell ref="L33:M33"/>
    <mergeCell ref="B19:E19"/>
    <mergeCell ref="B18:E18"/>
    <mergeCell ref="B20:E20"/>
    <mergeCell ref="B17:E17"/>
    <mergeCell ref="H17:I17"/>
    <mergeCell ref="B49:E49"/>
    <mergeCell ref="H36:I36"/>
    <mergeCell ref="H46:I46"/>
    <mergeCell ref="H47:I47"/>
    <mergeCell ref="H48:I48"/>
    <mergeCell ref="H49:I49"/>
    <mergeCell ref="B54:M66"/>
    <mergeCell ref="H21:I21"/>
    <mergeCell ref="H22:I22"/>
    <mergeCell ref="H23:I23"/>
    <mergeCell ref="B23:E23"/>
    <mergeCell ref="H24:I24"/>
    <mergeCell ref="B24:E24"/>
    <mergeCell ref="H25:I25"/>
    <mergeCell ref="H26:I26"/>
    <mergeCell ref="B25:E25"/>
    <mergeCell ref="H28:I28"/>
    <mergeCell ref="B27:E27"/>
    <mergeCell ref="B51:F51"/>
    <mergeCell ref="H51:I51"/>
    <mergeCell ref="L51:M51"/>
    <mergeCell ref="B28:E28"/>
    <mergeCell ref="H35:I35"/>
    <mergeCell ref="B21:E21"/>
    <mergeCell ref="B22:E22"/>
    <mergeCell ref="B36:D36"/>
    <mergeCell ref="B26:E26"/>
    <mergeCell ref="B30:E30"/>
    <mergeCell ref="H30:I30"/>
    <mergeCell ref="L30:M30"/>
    <mergeCell ref="L36:M36"/>
    <mergeCell ref="B37:D37"/>
    <mergeCell ref="B38:D38"/>
    <mergeCell ref="B40:D40"/>
    <mergeCell ref="H37:I37"/>
    <mergeCell ref="H38:I38"/>
    <mergeCell ref="H40:I40"/>
    <mergeCell ref="L37:M37"/>
    <mergeCell ref="L38:M38"/>
    <mergeCell ref="L40:M40"/>
    <mergeCell ref="H50:I50"/>
    <mergeCell ref="H43:I43"/>
    <mergeCell ref="L39:M39"/>
    <mergeCell ref="B41:D41"/>
    <mergeCell ref="H41:I41"/>
    <mergeCell ref="B42:E42"/>
    <mergeCell ref="B43:E43"/>
    <mergeCell ref="B44:E44"/>
    <mergeCell ref="B45:E45"/>
    <mergeCell ref="B46:E46"/>
    <mergeCell ref="L44:M44"/>
    <mergeCell ref="L45:M45"/>
    <mergeCell ref="L46:M46"/>
    <mergeCell ref="L47:M47"/>
    <mergeCell ref="L48:M48"/>
    <mergeCell ref="L49:M49"/>
    <mergeCell ref="L50:M50"/>
    <mergeCell ref="L43:M43"/>
    <mergeCell ref="B47:E47"/>
    <mergeCell ref="B48:E48"/>
    <mergeCell ref="B50:E50"/>
    <mergeCell ref="H42:I42"/>
    <mergeCell ref="H44:I44"/>
    <mergeCell ref="H45:I45"/>
  </mergeCells>
  <pageMargins left="0.39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64"/>
  <sheetViews>
    <sheetView topLeftCell="A13" workbookViewId="0">
      <selection activeCell="B24" sqref="B24:F49"/>
    </sheetView>
  </sheetViews>
  <sheetFormatPr defaultRowHeight="15" x14ac:dyDescent="0.25"/>
  <cols>
    <col min="1" max="1" width="4.140625" customWidth="1"/>
    <col min="5" max="5" width="9.140625" customWidth="1"/>
    <col min="6" max="6" width="2" customWidth="1"/>
    <col min="7" max="7" width="23" customWidth="1"/>
    <col min="9" max="9" width="15.5703125" customWidth="1"/>
    <col min="10" max="10" width="7.28515625" customWidth="1"/>
    <col min="11" max="11" width="8.140625" customWidth="1"/>
    <col min="13" max="13" width="4.28515625" customWidth="1"/>
  </cols>
  <sheetData>
    <row r="2" spans="1:27" x14ac:dyDescent="0.2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7" x14ac:dyDescent="0.2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7" x14ac:dyDescent="0.25">
      <c r="E4" s="6" t="s">
        <v>30</v>
      </c>
      <c r="F4" s="6"/>
      <c r="G4" s="6"/>
      <c r="H4" s="6"/>
      <c r="I4" s="6"/>
      <c r="J4" s="6"/>
      <c r="K4" s="6"/>
      <c r="L4" s="6"/>
      <c r="M4" s="2"/>
      <c r="N4" s="2"/>
      <c r="O4" s="2"/>
      <c r="P4" s="2"/>
    </row>
    <row r="7" spans="1:27" x14ac:dyDescent="0.25">
      <c r="A7" s="284" t="s">
        <v>0</v>
      </c>
      <c r="B7" s="286" t="s">
        <v>1</v>
      </c>
      <c r="C7" s="287"/>
      <c r="D7" s="287"/>
      <c r="E7" s="287"/>
      <c r="F7" s="288"/>
      <c r="G7" s="292" t="s">
        <v>18</v>
      </c>
      <c r="H7" s="294" t="s">
        <v>2</v>
      </c>
      <c r="I7" s="295"/>
      <c r="J7" s="284" t="s">
        <v>3</v>
      </c>
      <c r="K7" s="72" t="s">
        <v>20</v>
      </c>
      <c r="L7" s="286" t="s">
        <v>4</v>
      </c>
      <c r="M7" s="288"/>
      <c r="N7" s="300" t="s">
        <v>17</v>
      </c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2"/>
    </row>
    <row r="8" spans="1:27" x14ac:dyDescent="0.25">
      <c r="A8" s="285"/>
      <c r="B8" s="298"/>
      <c r="C8" s="332"/>
      <c r="D8" s="332"/>
      <c r="E8" s="332"/>
      <c r="F8" s="299"/>
      <c r="G8" s="293"/>
      <c r="H8" s="296"/>
      <c r="I8" s="297"/>
      <c r="J8" s="285"/>
      <c r="K8" s="73"/>
      <c r="L8" s="298"/>
      <c r="M8" s="299"/>
      <c r="N8" s="3" t="s">
        <v>5</v>
      </c>
      <c r="O8" s="3" t="s">
        <v>7</v>
      </c>
      <c r="P8" s="3" t="s">
        <v>6</v>
      </c>
      <c r="Q8" s="3" t="s">
        <v>8</v>
      </c>
      <c r="R8" s="3" t="s">
        <v>9</v>
      </c>
      <c r="S8" s="3" t="s">
        <v>10</v>
      </c>
      <c r="T8" s="3" t="s">
        <v>11</v>
      </c>
      <c r="U8" s="3" t="s">
        <v>12</v>
      </c>
      <c r="V8" s="3" t="s">
        <v>13</v>
      </c>
      <c r="W8" s="3" t="s">
        <v>14</v>
      </c>
      <c r="X8" s="3" t="s">
        <v>15</v>
      </c>
      <c r="Y8" s="3" t="s">
        <v>16</v>
      </c>
    </row>
    <row r="9" spans="1:27" ht="36" customHeight="1" x14ac:dyDescent="0.25">
      <c r="A9" s="1">
        <v>1</v>
      </c>
      <c r="B9" s="350" t="s">
        <v>171</v>
      </c>
      <c r="C9" s="358"/>
      <c r="D9" s="358"/>
      <c r="E9" s="358"/>
      <c r="F9" s="351"/>
      <c r="G9" s="78" t="s">
        <v>171</v>
      </c>
      <c r="H9" s="403" t="s">
        <v>172</v>
      </c>
      <c r="I9" s="404"/>
      <c r="J9" s="1" t="s">
        <v>51</v>
      </c>
      <c r="K9" s="79">
        <v>170</v>
      </c>
      <c r="L9" s="313">
        <v>100</v>
      </c>
      <c r="M9" s="314"/>
      <c r="N9" s="1"/>
      <c r="O9" s="1"/>
      <c r="P9" s="1"/>
      <c r="Q9" s="1">
        <v>100</v>
      </c>
      <c r="R9" s="1"/>
      <c r="S9" s="1"/>
      <c r="T9" s="1"/>
      <c r="U9" s="1"/>
      <c r="V9" s="1"/>
      <c r="W9" s="1"/>
      <c r="X9" s="1"/>
      <c r="Y9" s="1"/>
      <c r="AA9">
        <f>K9*L9</f>
        <v>17000</v>
      </c>
    </row>
    <row r="10" spans="1:27" ht="34.5" customHeight="1" x14ac:dyDescent="0.25">
      <c r="A10" s="1">
        <v>2</v>
      </c>
      <c r="B10" s="347" t="s">
        <v>175</v>
      </c>
      <c r="C10" s="348"/>
      <c r="D10" s="348"/>
      <c r="E10" s="348"/>
      <c r="F10" s="349"/>
      <c r="G10" s="78" t="s">
        <v>175</v>
      </c>
      <c r="H10" s="403" t="s">
        <v>174</v>
      </c>
      <c r="I10" s="404"/>
      <c r="J10" s="1" t="s">
        <v>51</v>
      </c>
      <c r="K10" s="79">
        <v>150</v>
      </c>
      <c r="L10" s="313">
        <v>100</v>
      </c>
      <c r="M10" s="314"/>
      <c r="N10" s="1"/>
      <c r="O10" s="1"/>
      <c r="P10" s="1"/>
      <c r="Q10" s="1">
        <v>100</v>
      </c>
      <c r="R10" s="1"/>
      <c r="S10" s="1"/>
      <c r="T10" s="1"/>
      <c r="U10" s="1"/>
      <c r="V10" s="1"/>
      <c r="W10" s="1"/>
      <c r="X10" s="1"/>
      <c r="Y10" s="1"/>
      <c r="AA10">
        <f t="shared" ref="AA10:AA23" si="0">K10*L10</f>
        <v>15000</v>
      </c>
    </row>
    <row r="11" spans="1:27" ht="30" x14ac:dyDescent="0.25">
      <c r="A11" s="1">
        <v>3</v>
      </c>
      <c r="B11" s="347" t="s">
        <v>176</v>
      </c>
      <c r="C11" s="348"/>
      <c r="D11" s="348"/>
      <c r="E11" s="348"/>
      <c r="F11" s="349"/>
      <c r="G11" s="78" t="s">
        <v>176</v>
      </c>
      <c r="H11" s="405" t="s">
        <v>174</v>
      </c>
      <c r="I11" s="406"/>
      <c r="J11" s="1" t="s">
        <v>51</v>
      </c>
      <c r="K11" s="79">
        <v>280</v>
      </c>
      <c r="L11" s="313">
        <v>100</v>
      </c>
      <c r="M11" s="314"/>
      <c r="N11" s="1"/>
      <c r="O11" s="1"/>
      <c r="P11" s="1"/>
      <c r="Q11" s="1">
        <v>100</v>
      </c>
      <c r="R11" s="1"/>
      <c r="S11" s="1"/>
      <c r="T11" s="1"/>
      <c r="U11" s="1"/>
      <c r="V11" s="1"/>
      <c r="W11" s="1"/>
      <c r="X11" s="1"/>
      <c r="Y11" s="1"/>
      <c r="AA11">
        <f t="shared" si="0"/>
        <v>28000</v>
      </c>
    </row>
    <row r="12" spans="1:27" ht="33.75" customHeight="1" x14ac:dyDescent="0.25">
      <c r="A12" s="1">
        <v>4</v>
      </c>
      <c r="B12" s="397" t="s">
        <v>173</v>
      </c>
      <c r="C12" s="398"/>
      <c r="D12" s="398"/>
      <c r="E12" s="398"/>
      <c r="F12" s="399"/>
      <c r="G12" s="78" t="s">
        <v>173</v>
      </c>
      <c r="H12" s="405" t="s">
        <v>174</v>
      </c>
      <c r="I12" s="406"/>
      <c r="J12" s="1" t="s">
        <v>51</v>
      </c>
      <c r="K12" s="79">
        <v>95</v>
      </c>
      <c r="L12" s="313">
        <v>100</v>
      </c>
      <c r="M12" s="314"/>
      <c r="N12" s="1"/>
      <c r="O12" s="1"/>
      <c r="P12" s="1"/>
      <c r="Q12" s="1">
        <v>100</v>
      </c>
      <c r="R12" s="1"/>
      <c r="S12" s="1"/>
      <c r="T12" s="1"/>
      <c r="U12" s="1"/>
      <c r="V12" s="1"/>
      <c r="W12" s="1"/>
      <c r="X12" s="1"/>
      <c r="Y12" s="1"/>
      <c r="AA12">
        <f t="shared" si="0"/>
        <v>9500</v>
      </c>
    </row>
    <row r="13" spans="1:27" x14ac:dyDescent="0.25">
      <c r="A13" s="1">
        <v>5</v>
      </c>
      <c r="B13" s="355" t="s">
        <v>177</v>
      </c>
      <c r="C13" s="356"/>
      <c r="D13" s="356"/>
      <c r="E13" s="356"/>
      <c r="F13" s="357"/>
      <c r="G13" s="27" t="s">
        <v>177</v>
      </c>
      <c r="H13" s="341" t="s">
        <v>178</v>
      </c>
      <c r="I13" s="342"/>
      <c r="J13" s="1" t="s">
        <v>51</v>
      </c>
      <c r="K13" s="1">
        <v>565</v>
      </c>
      <c r="L13" s="313">
        <v>500</v>
      </c>
      <c r="M13" s="314"/>
      <c r="N13" s="1"/>
      <c r="O13" s="1"/>
      <c r="P13" s="1"/>
      <c r="Q13" s="1">
        <v>500</v>
      </c>
      <c r="R13" s="1"/>
      <c r="S13" s="1"/>
      <c r="T13" s="1"/>
      <c r="U13" s="1"/>
      <c r="V13" s="1"/>
      <c r="W13" s="1"/>
      <c r="X13" s="1"/>
      <c r="Y13" s="1"/>
      <c r="AA13">
        <f t="shared" si="0"/>
        <v>282500</v>
      </c>
    </row>
    <row r="14" spans="1:27" x14ac:dyDescent="0.25">
      <c r="A14" s="1">
        <v>6</v>
      </c>
      <c r="B14" s="355" t="s">
        <v>179</v>
      </c>
      <c r="C14" s="356"/>
      <c r="D14" s="356"/>
      <c r="E14" s="356"/>
      <c r="F14" s="357"/>
      <c r="G14" s="24" t="s">
        <v>179</v>
      </c>
      <c r="H14" s="24" t="s">
        <v>178</v>
      </c>
      <c r="I14" s="26"/>
      <c r="J14" s="27" t="s">
        <v>51</v>
      </c>
      <c r="K14" s="27">
        <v>640</v>
      </c>
      <c r="L14" s="313">
        <v>100</v>
      </c>
      <c r="M14" s="314"/>
      <c r="N14" s="1"/>
      <c r="O14" s="1"/>
      <c r="P14" s="1"/>
      <c r="Q14" s="1">
        <v>100</v>
      </c>
      <c r="R14" s="1"/>
      <c r="S14" s="1"/>
      <c r="T14" s="1"/>
      <c r="U14" s="1"/>
      <c r="V14" s="1"/>
      <c r="W14" s="1"/>
      <c r="X14" s="1"/>
      <c r="Y14" s="1"/>
      <c r="AA14">
        <f t="shared" si="0"/>
        <v>64000</v>
      </c>
    </row>
    <row r="15" spans="1:27" x14ac:dyDescent="0.25">
      <c r="A15" s="1">
        <v>7</v>
      </c>
      <c r="B15" s="355" t="s">
        <v>180</v>
      </c>
      <c r="C15" s="356"/>
      <c r="D15" s="356"/>
      <c r="E15" s="356"/>
      <c r="F15" s="357"/>
      <c r="G15" s="27" t="s">
        <v>261</v>
      </c>
      <c r="H15" s="341" t="s">
        <v>180</v>
      </c>
      <c r="I15" s="342"/>
      <c r="J15" s="1" t="s">
        <v>51</v>
      </c>
      <c r="K15" s="1">
        <v>120</v>
      </c>
      <c r="L15" s="313">
        <v>100</v>
      </c>
      <c r="M15" s="314"/>
      <c r="N15" s="1"/>
      <c r="O15" s="1"/>
      <c r="P15" s="1"/>
      <c r="Q15" s="1">
        <v>100</v>
      </c>
      <c r="R15" s="1"/>
      <c r="S15" s="1"/>
      <c r="T15" s="1"/>
      <c r="U15" s="1"/>
      <c r="V15" s="1"/>
      <c r="W15" s="1"/>
      <c r="X15" s="1"/>
      <c r="Y15" s="1"/>
      <c r="AA15">
        <f t="shared" si="0"/>
        <v>12000</v>
      </c>
    </row>
    <row r="16" spans="1:27" ht="15" customHeight="1" x14ac:dyDescent="0.25">
      <c r="A16" s="36">
        <v>8</v>
      </c>
      <c r="B16" s="355" t="s">
        <v>180</v>
      </c>
      <c r="C16" s="356"/>
      <c r="D16" s="356"/>
      <c r="E16" s="356"/>
      <c r="F16" s="357"/>
      <c r="G16" s="34" t="s">
        <v>262</v>
      </c>
      <c r="H16" s="341" t="s">
        <v>180</v>
      </c>
      <c r="I16" s="342"/>
      <c r="J16" s="1" t="s">
        <v>51</v>
      </c>
      <c r="K16" s="36">
        <v>120</v>
      </c>
      <c r="L16" s="313">
        <v>100</v>
      </c>
      <c r="M16" s="314"/>
      <c r="N16" s="1"/>
      <c r="O16" s="1"/>
      <c r="P16" s="1"/>
      <c r="Q16" s="1">
        <v>100</v>
      </c>
      <c r="R16" s="1"/>
      <c r="S16" s="1"/>
      <c r="T16" s="1"/>
      <c r="U16" s="1"/>
      <c r="V16" s="1"/>
      <c r="W16" s="1"/>
      <c r="X16" s="1"/>
      <c r="Y16" s="1"/>
      <c r="AA16">
        <f t="shared" si="0"/>
        <v>12000</v>
      </c>
    </row>
    <row r="17" spans="1:27" x14ac:dyDescent="0.25">
      <c r="A17" s="1">
        <v>9</v>
      </c>
      <c r="B17" s="355" t="s">
        <v>180</v>
      </c>
      <c r="C17" s="356"/>
      <c r="D17" s="356"/>
      <c r="E17" s="356"/>
      <c r="F17" s="357"/>
      <c r="G17" s="35" t="s">
        <v>263</v>
      </c>
      <c r="H17" s="341" t="s">
        <v>180</v>
      </c>
      <c r="I17" s="342"/>
      <c r="J17" s="1" t="s">
        <v>51</v>
      </c>
      <c r="K17" s="36">
        <v>120</v>
      </c>
      <c r="L17" s="313">
        <v>100</v>
      </c>
      <c r="M17" s="314"/>
      <c r="N17" s="1"/>
      <c r="O17" s="1"/>
      <c r="P17" s="1"/>
      <c r="Q17" s="1">
        <v>100</v>
      </c>
      <c r="R17" s="1"/>
      <c r="S17" s="1"/>
      <c r="T17" s="1"/>
      <c r="U17" s="1"/>
      <c r="V17" s="1"/>
      <c r="W17" s="1"/>
      <c r="X17" s="1"/>
      <c r="Y17" s="1"/>
      <c r="AA17">
        <f t="shared" si="0"/>
        <v>12000</v>
      </c>
    </row>
    <row r="18" spans="1:27" x14ac:dyDescent="0.25">
      <c r="A18" s="1">
        <v>10</v>
      </c>
      <c r="B18" s="347" t="s">
        <v>180</v>
      </c>
      <c r="C18" s="348"/>
      <c r="D18" s="348"/>
      <c r="E18" s="348"/>
      <c r="F18" s="349"/>
      <c r="G18" s="37" t="s">
        <v>264</v>
      </c>
      <c r="H18" s="442" t="s">
        <v>180</v>
      </c>
      <c r="I18" s="443"/>
      <c r="J18" s="1" t="s">
        <v>51</v>
      </c>
      <c r="K18" s="1">
        <v>120</v>
      </c>
      <c r="L18" s="313">
        <v>100</v>
      </c>
      <c r="M18" s="314"/>
      <c r="N18" s="1"/>
      <c r="O18" s="36"/>
      <c r="P18" s="1"/>
      <c r="Q18" s="1">
        <v>100</v>
      </c>
      <c r="R18" s="1"/>
      <c r="S18" s="1"/>
      <c r="T18" s="1"/>
      <c r="U18" s="1"/>
      <c r="V18" s="1"/>
      <c r="W18" s="1"/>
      <c r="X18" s="1"/>
      <c r="Y18" s="1"/>
      <c r="AA18">
        <f t="shared" si="0"/>
        <v>12000</v>
      </c>
    </row>
    <row r="19" spans="1:27" ht="15.75" customHeight="1" x14ac:dyDescent="0.25">
      <c r="A19" s="1">
        <v>11</v>
      </c>
      <c r="B19" s="355" t="s">
        <v>180</v>
      </c>
      <c r="C19" s="356"/>
      <c r="D19" s="356"/>
      <c r="E19" s="356"/>
      <c r="F19" s="357"/>
      <c r="G19" s="94" t="s">
        <v>265</v>
      </c>
      <c r="H19" s="444" t="s">
        <v>180</v>
      </c>
      <c r="I19" s="445"/>
      <c r="J19" s="38" t="s">
        <v>51</v>
      </c>
      <c r="K19" s="38">
        <v>120</v>
      </c>
      <c r="L19" s="313">
        <v>100</v>
      </c>
      <c r="M19" s="314"/>
      <c r="N19" s="38"/>
      <c r="O19" s="41"/>
      <c r="P19" s="38"/>
      <c r="Q19" s="38">
        <v>100</v>
      </c>
      <c r="R19" s="38"/>
      <c r="S19" s="38"/>
      <c r="T19" s="38"/>
      <c r="U19" s="38"/>
      <c r="V19" s="38"/>
      <c r="W19" s="38"/>
      <c r="X19" s="38"/>
      <c r="Y19" s="38"/>
      <c r="AA19">
        <f t="shared" si="0"/>
        <v>12000</v>
      </c>
    </row>
    <row r="20" spans="1:27" x14ac:dyDescent="0.25">
      <c r="A20" s="1">
        <v>12</v>
      </c>
      <c r="B20" s="446" t="s">
        <v>181</v>
      </c>
      <c r="C20" s="447"/>
      <c r="D20" s="447"/>
      <c r="E20" s="447"/>
      <c r="F20" s="448"/>
      <c r="G20" s="39" t="s">
        <v>182</v>
      </c>
      <c r="H20" s="442" t="s">
        <v>183</v>
      </c>
      <c r="I20" s="443"/>
      <c r="J20" s="38" t="s">
        <v>184</v>
      </c>
      <c r="K20" s="38">
        <v>24</v>
      </c>
      <c r="L20" s="313">
        <v>3000</v>
      </c>
      <c r="M20" s="314"/>
      <c r="N20" s="38"/>
      <c r="O20" s="41"/>
      <c r="P20" s="38"/>
      <c r="Q20" s="38">
        <v>3000</v>
      </c>
      <c r="R20" s="38"/>
      <c r="S20" s="38"/>
      <c r="T20" s="38"/>
      <c r="U20" s="38"/>
      <c r="V20" s="38"/>
      <c r="W20" s="38"/>
      <c r="X20" s="38"/>
      <c r="Y20" s="38"/>
      <c r="AA20">
        <f t="shared" si="0"/>
        <v>72000</v>
      </c>
    </row>
    <row r="21" spans="1:27" x14ac:dyDescent="0.25">
      <c r="A21" s="1">
        <v>13</v>
      </c>
      <c r="B21" s="75" t="s">
        <v>185</v>
      </c>
      <c r="C21" s="76"/>
      <c r="D21" s="76"/>
      <c r="E21" s="76"/>
      <c r="F21" s="77"/>
      <c r="G21" s="39" t="s">
        <v>188</v>
      </c>
      <c r="H21" s="442"/>
      <c r="I21" s="443"/>
      <c r="J21" s="38" t="s">
        <v>51</v>
      </c>
      <c r="K21" s="93">
        <v>13</v>
      </c>
      <c r="L21" s="313">
        <v>2000</v>
      </c>
      <c r="M21" s="314"/>
      <c r="N21" s="38"/>
      <c r="O21" s="41"/>
      <c r="P21" s="38"/>
      <c r="Q21" s="38">
        <v>2000</v>
      </c>
      <c r="R21" s="38"/>
      <c r="S21" s="38"/>
      <c r="T21" s="38"/>
      <c r="U21" s="38"/>
      <c r="V21" s="38"/>
      <c r="W21" s="38"/>
      <c r="X21" s="38"/>
      <c r="Y21" s="38"/>
      <c r="AA21">
        <f t="shared" si="0"/>
        <v>26000</v>
      </c>
    </row>
    <row r="22" spans="1:27" x14ac:dyDescent="0.25">
      <c r="A22" s="1">
        <v>14</v>
      </c>
      <c r="B22" s="75" t="s">
        <v>259</v>
      </c>
      <c r="C22" s="76"/>
      <c r="D22" s="76"/>
      <c r="E22" s="76"/>
      <c r="F22" s="77"/>
      <c r="G22" s="80" t="s">
        <v>259</v>
      </c>
      <c r="H22" s="350"/>
      <c r="I22" s="351"/>
      <c r="J22" s="80" t="s">
        <v>51</v>
      </c>
      <c r="K22" s="80">
        <v>31</v>
      </c>
      <c r="L22" s="313">
        <v>500</v>
      </c>
      <c r="M22" s="314"/>
      <c r="N22" s="38"/>
      <c r="O22" s="41"/>
      <c r="P22" s="38"/>
      <c r="Q22" s="38">
        <v>500</v>
      </c>
      <c r="R22" s="38"/>
      <c r="S22" s="38"/>
      <c r="T22" s="38"/>
      <c r="U22" s="38"/>
      <c r="V22" s="38"/>
      <c r="W22" s="38"/>
      <c r="X22" s="38"/>
      <c r="Y22" s="38"/>
      <c r="AA22">
        <f t="shared" si="0"/>
        <v>15500</v>
      </c>
    </row>
    <row r="23" spans="1:27" ht="30" customHeight="1" x14ac:dyDescent="0.25">
      <c r="A23" s="1">
        <v>15</v>
      </c>
      <c r="B23" s="444" t="s">
        <v>186</v>
      </c>
      <c r="C23" s="449"/>
      <c r="D23" s="449"/>
      <c r="E23" s="449"/>
      <c r="F23" s="445"/>
      <c r="G23" s="94" t="s">
        <v>186</v>
      </c>
      <c r="H23" s="444" t="s">
        <v>187</v>
      </c>
      <c r="I23" s="445"/>
      <c r="J23" s="41" t="s">
        <v>51</v>
      </c>
      <c r="K23" s="63">
        <v>11.5</v>
      </c>
      <c r="L23" s="313">
        <v>3000</v>
      </c>
      <c r="M23" s="314"/>
      <c r="N23" s="38"/>
      <c r="O23" s="41"/>
      <c r="P23" s="38"/>
      <c r="Q23" s="38">
        <v>3000</v>
      </c>
      <c r="R23" s="38"/>
      <c r="S23" s="38"/>
      <c r="T23" s="38"/>
      <c r="U23" s="38"/>
      <c r="V23" s="38"/>
      <c r="W23" s="38"/>
      <c r="X23" s="38"/>
      <c r="Y23" s="38"/>
      <c r="AA23">
        <f t="shared" si="0"/>
        <v>34500</v>
      </c>
    </row>
    <row r="24" spans="1:27" x14ac:dyDescent="0.25">
      <c r="A24" s="1">
        <v>16</v>
      </c>
      <c r="B24" s="350" t="s">
        <v>189</v>
      </c>
      <c r="C24" s="358"/>
      <c r="D24" s="358"/>
      <c r="E24" s="358"/>
      <c r="F24" s="351"/>
      <c r="G24" s="39" t="s">
        <v>190</v>
      </c>
      <c r="H24" s="442" t="s">
        <v>216</v>
      </c>
      <c r="I24" s="443"/>
      <c r="J24" s="38" t="s">
        <v>51</v>
      </c>
      <c r="K24" s="93">
        <v>1181</v>
      </c>
      <c r="L24" s="313">
        <v>6</v>
      </c>
      <c r="M24" s="314"/>
      <c r="N24" s="38"/>
      <c r="O24" s="41"/>
      <c r="P24" s="38"/>
      <c r="Q24" s="38">
        <v>6</v>
      </c>
      <c r="R24" s="38"/>
      <c r="S24" s="38"/>
      <c r="T24" s="38"/>
      <c r="U24" s="38"/>
      <c r="V24" s="38"/>
      <c r="W24" s="38"/>
      <c r="X24" s="38"/>
      <c r="Y24" s="38"/>
      <c r="Z24">
        <f>K24*L24</f>
        <v>7086</v>
      </c>
      <c r="AA24">
        <f>SUM(AA9:AA23)</f>
        <v>624000</v>
      </c>
    </row>
    <row r="25" spans="1:27" x14ac:dyDescent="0.25">
      <c r="A25" s="1">
        <v>17</v>
      </c>
      <c r="B25" s="350" t="s">
        <v>191</v>
      </c>
      <c r="C25" s="358"/>
      <c r="D25" s="358"/>
      <c r="E25" s="358"/>
      <c r="F25" s="351"/>
      <c r="G25" s="39" t="s">
        <v>192</v>
      </c>
      <c r="H25" s="442" t="s">
        <v>192</v>
      </c>
      <c r="I25" s="443"/>
      <c r="J25" s="38" t="s">
        <v>51</v>
      </c>
      <c r="K25" s="93">
        <v>8650</v>
      </c>
      <c r="L25" s="313">
        <v>15</v>
      </c>
      <c r="M25" s="314"/>
      <c r="N25" s="38"/>
      <c r="O25" s="41"/>
      <c r="P25" s="38"/>
      <c r="Q25" s="38">
        <v>15</v>
      </c>
      <c r="R25" s="38"/>
      <c r="S25" s="38"/>
      <c r="T25" s="38"/>
      <c r="U25" s="38"/>
      <c r="V25" s="38"/>
      <c r="W25" s="38"/>
      <c r="X25" s="38"/>
      <c r="Y25" s="38"/>
      <c r="Z25">
        <f t="shared" ref="Z25:Z49" si="1">K25*L25</f>
        <v>129750</v>
      </c>
    </row>
    <row r="26" spans="1:27" ht="15.75" customHeight="1" x14ac:dyDescent="0.25">
      <c r="A26" s="36">
        <v>18</v>
      </c>
      <c r="B26" s="355" t="s">
        <v>193</v>
      </c>
      <c r="C26" s="356"/>
      <c r="D26" s="356"/>
      <c r="E26" s="356"/>
      <c r="F26" s="357"/>
      <c r="G26" s="94" t="s">
        <v>193</v>
      </c>
      <c r="H26" s="444" t="s">
        <v>193</v>
      </c>
      <c r="I26" s="445"/>
      <c r="J26" s="38" t="s">
        <v>51</v>
      </c>
      <c r="K26" s="93">
        <v>9950</v>
      </c>
      <c r="L26" s="313">
        <v>4</v>
      </c>
      <c r="M26" s="314"/>
      <c r="N26" s="38"/>
      <c r="O26" s="41"/>
      <c r="P26" s="38"/>
      <c r="Q26" s="38">
        <v>4</v>
      </c>
      <c r="R26" s="38"/>
      <c r="S26" s="38"/>
      <c r="T26" s="38"/>
      <c r="U26" s="38"/>
      <c r="V26" s="38"/>
      <c r="W26" s="38"/>
      <c r="X26" s="38"/>
      <c r="Y26" s="38"/>
      <c r="Z26">
        <f t="shared" si="1"/>
        <v>39800</v>
      </c>
    </row>
    <row r="27" spans="1:27" x14ac:dyDescent="0.25">
      <c r="A27" s="1">
        <v>19</v>
      </c>
      <c r="B27" s="350" t="s">
        <v>194</v>
      </c>
      <c r="C27" s="358"/>
      <c r="D27" s="358"/>
      <c r="E27" s="358"/>
      <c r="F27" s="351"/>
      <c r="G27" s="39" t="s">
        <v>195</v>
      </c>
      <c r="H27" s="405"/>
      <c r="I27" s="406"/>
      <c r="J27" s="38" t="s">
        <v>51</v>
      </c>
      <c r="K27" s="93">
        <v>9950</v>
      </c>
      <c r="L27" s="313">
        <v>15</v>
      </c>
      <c r="M27" s="314"/>
      <c r="N27" s="38"/>
      <c r="O27" s="41"/>
      <c r="P27" s="38"/>
      <c r="Q27" s="38">
        <v>15</v>
      </c>
      <c r="R27" s="38"/>
      <c r="S27" s="38"/>
      <c r="T27" s="38"/>
      <c r="U27" s="38"/>
      <c r="V27" s="38"/>
      <c r="W27" s="38"/>
      <c r="X27" s="38"/>
      <c r="Y27" s="38"/>
      <c r="Z27">
        <f t="shared" si="1"/>
        <v>149250</v>
      </c>
    </row>
    <row r="28" spans="1:27" ht="30" x14ac:dyDescent="0.25">
      <c r="A28" s="1">
        <v>20</v>
      </c>
      <c r="B28" s="350" t="s">
        <v>217</v>
      </c>
      <c r="C28" s="358"/>
      <c r="D28" s="358"/>
      <c r="E28" s="358"/>
      <c r="F28" s="351"/>
      <c r="G28" s="39" t="s">
        <v>218</v>
      </c>
      <c r="H28" s="405" t="s">
        <v>218</v>
      </c>
      <c r="I28" s="406"/>
      <c r="J28" s="38" t="s">
        <v>52</v>
      </c>
      <c r="K28" s="93">
        <v>2000</v>
      </c>
      <c r="L28" s="313">
        <v>20</v>
      </c>
      <c r="M28" s="314"/>
      <c r="N28" s="38"/>
      <c r="O28" s="41"/>
      <c r="P28" s="38"/>
      <c r="Q28" s="38">
        <v>20</v>
      </c>
      <c r="R28" s="38"/>
      <c r="S28" s="38"/>
      <c r="T28" s="38"/>
      <c r="U28" s="38"/>
      <c r="V28" s="38"/>
      <c r="W28" s="38"/>
      <c r="X28" s="38"/>
      <c r="Y28" s="38"/>
      <c r="Z28">
        <f t="shared" si="1"/>
        <v>40000</v>
      </c>
    </row>
    <row r="29" spans="1:27" ht="30" x14ac:dyDescent="0.25">
      <c r="A29" s="1">
        <v>21</v>
      </c>
      <c r="B29" s="350" t="s">
        <v>219</v>
      </c>
      <c r="C29" s="358"/>
      <c r="D29" s="358"/>
      <c r="E29" s="358"/>
      <c r="F29" s="351"/>
      <c r="G29" s="39" t="s">
        <v>220</v>
      </c>
      <c r="H29" s="405"/>
      <c r="I29" s="406"/>
      <c r="J29" s="38" t="s">
        <v>52</v>
      </c>
      <c r="K29" s="93">
        <v>3580</v>
      </c>
      <c r="L29" s="313">
        <v>6</v>
      </c>
      <c r="M29" s="314"/>
      <c r="N29" s="38"/>
      <c r="O29" s="41"/>
      <c r="P29" s="38"/>
      <c r="Q29" s="38">
        <v>6</v>
      </c>
      <c r="R29" s="38"/>
      <c r="S29" s="38"/>
      <c r="T29" s="38"/>
      <c r="U29" s="38"/>
      <c r="V29" s="38"/>
      <c r="W29" s="38"/>
      <c r="X29" s="38"/>
      <c r="Y29" s="38"/>
      <c r="Z29">
        <f t="shared" si="1"/>
        <v>21480</v>
      </c>
    </row>
    <row r="30" spans="1:27" x14ac:dyDescent="0.25">
      <c r="A30" s="1">
        <v>22</v>
      </c>
      <c r="B30" s="350" t="s">
        <v>221</v>
      </c>
      <c r="C30" s="358"/>
      <c r="D30" s="358"/>
      <c r="E30" s="358"/>
      <c r="F30" s="351"/>
      <c r="G30" s="39" t="s">
        <v>222</v>
      </c>
      <c r="H30" s="405"/>
      <c r="I30" s="406"/>
      <c r="J30" s="38" t="s">
        <v>51</v>
      </c>
      <c r="K30" s="93">
        <v>4420</v>
      </c>
      <c r="L30" s="313">
        <v>6</v>
      </c>
      <c r="M30" s="314"/>
      <c r="N30" s="38"/>
      <c r="O30" s="41"/>
      <c r="P30" s="38"/>
      <c r="Q30" s="38">
        <v>6</v>
      </c>
      <c r="R30" s="38"/>
      <c r="S30" s="38"/>
      <c r="T30" s="38"/>
      <c r="U30" s="38"/>
      <c r="V30" s="38"/>
      <c r="W30" s="38"/>
      <c r="X30" s="38"/>
      <c r="Y30" s="38"/>
      <c r="Z30">
        <f t="shared" si="1"/>
        <v>26520</v>
      </c>
    </row>
    <row r="31" spans="1:27" x14ac:dyDescent="0.25">
      <c r="A31" s="1">
        <v>23</v>
      </c>
      <c r="B31" s="350" t="s">
        <v>223</v>
      </c>
      <c r="C31" s="358"/>
      <c r="D31" s="358"/>
      <c r="E31" s="358"/>
      <c r="F31" s="351"/>
      <c r="G31" s="39" t="s">
        <v>223</v>
      </c>
      <c r="H31" s="405"/>
      <c r="I31" s="406"/>
      <c r="J31" s="38" t="s">
        <v>51</v>
      </c>
      <c r="K31" s="93">
        <v>960</v>
      </c>
      <c r="L31" s="313">
        <v>6</v>
      </c>
      <c r="M31" s="314"/>
      <c r="N31" s="38"/>
      <c r="O31" s="41"/>
      <c r="P31" s="38"/>
      <c r="Q31" s="38">
        <v>6</v>
      </c>
      <c r="R31" s="38"/>
      <c r="S31" s="38"/>
      <c r="T31" s="38"/>
      <c r="U31" s="38"/>
      <c r="V31" s="38"/>
      <c r="W31" s="38"/>
      <c r="X31" s="38"/>
      <c r="Y31" s="38"/>
      <c r="Z31">
        <f t="shared" si="1"/>
        <v>5760</v>
      </c>
    </row>
    <row r="32" spans="1:27" x14ac:dyDescent="0.25">
      <c r="A32" s="1">
        <v>24</v>
      </c>
      <c r="B32" s="350" t="s">
        <v>224</v>
      </c>
      <c r="C32" s="358"/>
      <c r="D32" s="358"/>
      <c r="E32" s="358"/>
      <c r="F32" s="351"/>
      <c r="G32" s="39" t="s">
        <v>225</v>
      </c>
      <c r="H32" s="405"/>
      <c r="I32" s="406"/>
      <c r="J32" s="38" t="s">
        <v>51</v>
      </c>
      <c r="K32" s="93">
        <v>13000</v>
      </c>
      <c r="L32" s="313">
        <v>1</v>
      </c>
      <c r="M32" s="314"/>
      <c r="N32" s="38"/>
      <c r="O32" s="41"/>
      <c r="P32" s="38"/>
      <c r="Q32" s="38">
        <v>11</v>
      </c>
      <c r="R32" s="38"/>
      <c r="S32" s="38"/>
      <c r="T32" s="38"/>
      <c r="U32" s="38"/>
      <c r="V32" s="38"/>
      <c r="W32" s="38"/>
      <c r="X32" s="38"/>
      <c r="Y32" s="38"/>
      <c r="Z32">
        <f t="shared" si="1"/>
        <v>13000</v>
      </c>
    </row>
    <row r="33" spans="1:26" x14ac:dyDescent="0.25">
      <c r="A33" s="1">
        <v>25</v>
      </c>
      <c r="B33" s="350" t="s">
        <v>226</v>
      </c>
      <c r="C33" s="358"/>
      <c r="D33" s="358"/>
      <c r="E33" s="358"/>
      <c r="F33" s="351"/>
      <c r="G33" s="39" t="s">
        <v>227</v>
      </c>
      <c r="H33" s="405"/>
      <c r="I33" s="406"/>
      <c r="J33" s="38" t="s">
        <v>51</v>
      </c>
      <c r="K33" s="93">
        <v>4100</v>
      </c>
      <c r="L33" s="313">
        <v>1</v>
      </c>
      <c r="M33" s="314"/>
      <c r="N33" s="38"/>
      <c r="O33" s="41"/>
      <c r="P33" s="38"/>
      <c r="Q33" s="38">
        <v>1</v>
      </c>
      <c r="R33" s="38"/>
      <c r="S33" s="38"/>
      <c r="T33" s="38"/>
      <c r="U33" s="38"/>
      <c r="V33" s="38"/>
      <c r="W33" s="38"/>
      <c r="X33" s="38"/>
      <c r="Y33" s="38"/>
      <c r="Z33">
        <f t="shared" si="1"/>
        <v>4100</v>
      </c>
    </row>
    <row r="34" spans="1:26" x14ac:dyDescent="0.25">
      <c r="A34" s="1">
        <v>26</v>
      </c>
      <c r="B34" s="350" t="s">
        <v>228</v>
      </c>
      <c r="C34" s="358"/>
      <c r="D34" s="358"/>
      <c r="E34" s="358"/>
      <c r="F34" s="351"/>
      <c r="G34" s="39" t="s">
        <v>228</v>
      </c>
      <c r="H34" s="405"/>
      <c r="I34" s="406"/>
      <c r="J34" s="38" t="s">
        <v>51</v>
      </c>
      <c r="K34" s="93">
        <v>3200</v>
      </c>
      <c r="L34" s="313">
        <v>1</v>
      </c>
      <c r="M34" s="314"/>
      <c r="N34" s="38"/>
      <c r="O34" s="41"/>
      <c r="P34" s="38"/>
      <c r="Q34" s="38">
        <v>1</v>
      </c>
      <c r="R34" s="38"/>
      <c r="S34" s="38"/>
      <c r="T34" s="38"/>
      <c r="U34" s="38"/>
      <c r="V34" s="38"/>
      <c r="W34" s="38"/>
      <c r="X34" s="38"/>
      <c r="Y34" s="38"/>
      <c r="Z34">
        <f t="shared" si="1"/>
        <v>3200</v>
      </c>
    </row>
    <row r="35" spans="1:26" ht="76.5" customHeight="1" x14ac:dyDescent="0.25">
      <c r="A35" s="1">
        <v>27</v>
      </c>
      <c r="B35" s="374" t="s">
        <v>229</v>
      </c>
      <c r="C35" s="375"/>
      <c r="D35" s="375"/>
      <c r="E35" s="375"/>
      <c r="F35" s="376"/>
      <c r="G35" s="95" t="s">
        <v>230</v>
      </c>
      <c r="H35" s="405" t="s">
        <v>231</v>
      </c>
      <c r="I35" s="406"/>
      <c r="J35" s="38" t="s">
        <v>51</v>
      </c>
      <c r="K35" s="93">
        <v>570</v>
      </c>
      <c r="L35" s="450" t="s">
        <v>260</v>
      </c>
      <c r="M35" s="451"/>
      <c r="N35" s="38"/>
      <c r="O35" s="41"/>
      <c r="P35" s="38"/>
      <c r="Q35" s="38">
        <v>60</v>
      </c>
      <c r="R35" s="38"/>
      <c r="S35" s="38"/>
      <c r="T35" s="38"/>
      <c r="U35" s="38"/>
      <c r="V35" s="38"/>
      <c r="W35" s="38"/>
      <c r="X35" s="38"/>
      <c r="Y35" s="38"/>
      <c r="Z35">
        <f>K35*60</f>
        <v>34200</v>
      </c>
    </row>
    <row r="36" spans="1:26" x14ac:dyDescent="0.25">
      <c r="A36" s="36">
        <v>28</v>
      </c>
      <c r="B36" s="350" t="s">
        <v>232</v>
      </c>
      <c r="C36" s="358"/>
      <c r="D36" s="358"/>
      <c r="E36" s="358"/>
      <c r="F36" s="351"/>
      <c r="G36" s="39" t="s">
        <v>232</v>
      </c>
      <c r="H36" s="405" t="s">
        <v>233</v>
      </c>
      <c r="I36" s="406"/>
      <c r="J36" s="38" t="s">
        <v>51</v>
      </c>
      <c r="K36" s="93">
        <v>550</v>
      </c>
      <c r="L36" s="313">
        <v>5</v>
      </c>
      <c r="M36" s="314"/>
      <c r="N36" s="38"/>
      <c r="O36" s="41"/>
      <c r="P36" s="38"/>
      <c r="Q36" s="38">
        <v>5</v>
      </c>
      <c r="R36" s="38"/>
      <c r="S36" s="38"/>
      <c r="T36" s="38"/>
      <c r="U36" s="38"/>
      <c r="V36" s="38"/>
      <c r="W36" s="38"/>
      <c r="X36" s="38"/>
      <c r="Y36" s="38"/>
      <c r="Z36">
        <f t="shared" si="1"/>
        <v>2750</v>
      </c>
    </row>
    <row r="37" spans="1:26" ht="45" x14ac:dyDescent="0.25">
      <c r="A37" s="1">
        <v>29</v>
      </c>
      <c r="B37" s="350" t="s">
        <v>234</v>
      </c>
      <c r="C37" s="358"/>
      <c r="D37" s="358"/>
      <c r="E37" s="358"/>
      <c r="F37" s="351"/>
      <c r="G37" s="39" t="s">
        <v>258</v>
      </c>
      <c r="H37" s="405" t="s">
        <v>235</v>
      </c>
      <c r="I37" s="406"/>
      <c r="J37" s="38" t="s">
        <v>51</v>
      </c>
      <c r="K37" s="93">
        <v>1350</v>
      </c>
      <c r="L37" s="313">
        <v>4</v>
      </c>
      <c r="M37" s="314"/>
      <c r="N37" s="38"/>
      <c r="O37" s="41"/>
      <c r="P37" s="38"/>
      <c r="Q37" s="38">
        <v>4</v>
      </c>
      <c r="R37" s="38"/>
      <c r="S37" s="38"/>
      <c r="T37" s="38"/>
      <c r="U37" s="38"/>
      <c r="V37" s="38"/>
      <c r="W37" s="38"/>
      <c r="X37" s="38"/>
      <c r="Y37" s="38"/>
      <c r="Z37">
        <f t="shared" si="1"/>
        <v>5400</v>
      </c>
    </row>
    <row r="38" spans="1:26" x14ac:dyDescent="0.25">
      <c r="A38" s="1">
        <v>30</v>
      </c>
      <c r="B38" s="350" t="s">
        <v>236</v>
      </c>
      <c r="C38" s="358"/>
      <c r="D38" s="358"/>
      <c r="E38" s="358"/>
      <c r="F38" s="351"/>
      <c r="G38" s="39" t="s">
        <v>236</v>
      </c>
      <c r="H38" s="405" t="s">
        <v>237</v>
      </c>
      <c r="I38" s="406"/>
      <c r="J38" s="38" t="s">
        <v>51</v>
      </c>
      <c r="K38" s="93">
        <v>25</v>
      </c>
      <c r="L38" s="313">
        <v>400</v>
      </c>
      <c r="M38" s="314"/>
      <c r="N38" s="38"/>
      <c r="O38" s="41"/>
      <c r="P38" s="38"/>
      <c r="Q38" s="38">
        <v>400</v>
      </c>
      <c r="R38" s="38"/>
      <c r="S38" s="38"/>
      <c r="T38" s="38"/>
      <c r="U38" s="38"/>
      <c r="V38" s="38"/>
      <c r="W38" s="38"/>
      <c r="X38" s="38"/>
      <c r="Y38" s="38"/>
      <c r="Z38">
        <f t="shared" si="1"/>
        <v>10000</v>
      </c>
    </row>
    <row r="39" spans="1:26" x14ac:dyDescent="0.25">
      <c r="A39" s="1">
        <v>31</v>
      </c>
      <c r="B39" s="350" t="s">
        <v>236</v>
      </c>
      <c r="C39" s="358"/>
      <c r="D39" s="358"/>
      <c r="E39" s="358"/>
      <c r="F39" s="351"/>
      <c r="G39" s="39" t="s">
        <v>236</v>
      </c>
      <c r="H39" s="405" t="s">
        <v>238</v>
      </c>
      <c r="I39" s="406"/>
      <c r="J39" s="38" t="s">
        <v>51</v>
      </c>
      <c r="K39" s="93">
        <v>26</v>
      </c>
      <c r="L39" s="313">
        <v>200</v>
      </c>
      <c r="M39" s="314"/>
      <c r="N39" s="38"/>
      <c r="O39" s="41"/>
      <c r="P39" s="38"/>
      <c r="Q39" s="38">
        <v>200</v>
      </c>
      <c r="R39" s="38"/>
      <c r="S39" s="38"/>
      <c r="T39" s="38"/>
      <c r="U39" s="38"/>
      <c r="V39" s="38"/>
      <c r="W39" s="38"/>
      <c r="X39" s="38"/>
      <c r="Y39" s="38"/>
      <c r="Z39">
        <f t="shared" si="1"/>
        <v>5200</v>
      </c>
    </row>
    <row r="40" spans="1:26" x14ac:dyDescent="0.25">
      <c r="A40" s="1">
        <v>32</v>
      </c>
      <c r="B40" s="350" t="s">
        <v>239</v>
      </c>
      <c r="C40" s="358"/>
      <c r="D40" s="358"/>
      <c r="E40" s="358"/>
      <c r="F40" s="351"/>
      <c r="G40" s="39" t="s">
        <v>240</v>
      </c>
      <c r="H40" s="405" t="s">
        <v>241</v>
      </c>
      <c r="I40" s="406"/>
      <c r="J40" s="38" t="s">
        <v>51</v>
      </c>
      <c r="K40" s="93">
        <v>2635</v>
      </c>
      <c r="L40" s="313">
        <v>3</v>
      </c>
      <c r="M40" s="314"/>
      <c r="N40" s="38"/>
      <c r="O40" s="41"/>
      <c r="P40" s="38"/>
      <c r="Q40" s="38">
        <v>3</v>
      </c>
      <c r="R40" s="38"/>
      <c r="S40" s="38"/>
      <c r="T40" s="38"/>
      <c r="U40" s="38"/>
      <c r="V40" s="38"/>
      <c r="W40" s="38"/>
      <c r="X40" s="38"/>
      <c r="Y40" s="38"/>
      <c r="Z40">
        <f t="shared" si="1"/>
        <v>7905</v>
      </c>
    </row>
    <row r="41" spans="1:26" x14ac:dyDescent="0.25">
      <c r="A41" s="1">
        <v>33</v>
      </c>
      <c r="B41" s="350" t="s">
        <v>242</v>
      </c>
      <c r="C41" s="358"/>
      <c r="D41" s="358"/>
      <c r="E41" s="358"/>
      <c r="F41" s="351"/>
      <c r="G41" s="39" t="s">
        <v>242</v>
      </c>
      <c r="H41" s="405"/>
      <c r="I41" s="406"/>
      <c r="J41" s="38" t="s">
        <v>51</v>
      </c>
      <c r="K41" s="93">
        <v>5450</v>
      </c>
      <c r="L41" s="313">
        <v>4</v>
      </c>
      <c r="M41" s="314"/>
      <c r="N41" s="38"/>
      <c r="O41" s="41"/>
      <c r="P41" s="38"/>
      <c r="Q41" s="38">
        <v>4</v>
      </c>
      <c r="R41" s="38"/>
      <c r="S41" s="38"/>
      <c r="T41" s="38"/>
      <c r="U41" s="38"/>
      <c r="V41" s="38"/>
      <c r="W41" s="38"/>
      <c r="X41" s="38"/>
      <c r="Y41" s="38"/>
      <c r="Z41">
        <f t="shared" si="1"/>
        <v>21800</v>
      </c>
    </row>
    <row r="42" spans="1:26" ht="31.5" customHeight="1" x14ac:dyDescent="0.25">
      <c r="A42" s="1">
        <v>34</v>
      </c>
      <c r="B42" s="350" t="s">
        <v>243</v>
      </c>
      <c r="C42" s="358"/>
      <c r="D42" s="358"/>
      <c r="E42" s="358"/>
      <c r="F42" s="351"/>
      <c r="G42" s="80" t="s">
        <v>243</v>
      </c>
      <c r="H42" s="405" t="s">
        <v>244</v>
      </c>
      <c r="I42" s="406"/>
      <c r="J42" s="1" t="s">
        <v>51</v>
      </c>
      <c r="K42" s="1">
        <v>4200</v>
      </c>
      <c r="L42" s="401">
        <v>3</v>
      </c>
      <c r="M42" s="402"/>
      <c r="N42" s="38"/>
      <c r="O42" s="41"/>
      <c r="P42" s="38"/>
      <c r="Q42" s="38">
        <v>3</v>
      </c>
      <c r="R42" s="38"/>
      <c r="S42" s="38"/>
      <c r="T42" s="38"/>
      <c r="U42" s="38"/>
      <c r="V42" s="38"/>
      <c r="W42" s="38"/>
      <c r="X42" s="38"/>
      <c r="Y42" s="38"/>
      <c r="Z42">
        <f t="shared" si="1"/>
        <v>12600</v>
      </c>
    </row>
    <row r="43" spans="1:26" ht="30" x14ac:dyDescent="0.25">
      <c r="A43" s="1">
        <v>35</v>
      </c>
      <c r="B43" s="80" t="s">
        <v>245</v>
      </c>
      <c r="C43" s="80"/>
      <c r="D43" s="83"/>
      <c r="E43" s="92"/>
      <c r="F43" s="91"/>
      <c r="G43" s="39" t="s">
        <v>246</v>
      </c>
      <c r="H43" s="405"/>
      <c r="I43" s="406"/>
      <c r="J43" s="38" t="s">
        <v>52</v>
      </c>
      <c r="K43" s="93">
        <v>2300</v>
      </c>
      <c r="L43" s="313">
        <v>2</v>
      </c>
      <c r="M43" s="314"/>
      <c r="N43" s="38"/>
      <c r="O43" s="41"/>
      <c r="P43" s="38"/>
      <c r="Q43" s="38">
        <v>2</v>
      </c>
      <c r="R43" s="38"/>
      <c r="S43" s="38"/>
      <c r="T43" s="38"/>
      <c r="U43" s="38"/>
      <c r="V43" s="38"/>
      <c r="W43" s="38"/>
      <c r="X43" s="38"/>
      <c r="Y43" s="38"/>
      <c r="Z43">
        <f t="shared" si="1"/>
        <v>4600</v>
      </c>
    </row>
    <row r="44" spans="1:26" x14ac:dyDescent="0.25">
      <c r="A44" s="1">
        <v>36</v>
      </c>
      <c r="B44" s="350" t="s">
        <v>247</v>
      </c>
      <c r="C44" s="358"/>
      <c r="D44" s="358"/>
      <c r="E44" s="358"/>
      <c r="F44" s="351"/>
      <c r="G44" s="39" t="s">
        <v>247</v>
      </c>
      <c r="H44" s="405"/>
      <c r="I44" s="406"/>
      <c r="J44" s="38" t="s">
        <v>52</v>
      </c>
      <c r="K44" s="93">
        <v>10430</v>
      </c>
      <c r="L44" s="313">
        <v>3</v>
      </c>
      <c r="M44" s="314"/>
      <c r="N44" s="38"/>
      <c r="O44" s="41"/>
      <c r="P44" s="38"/>
      <c r="Q44" s="38">
        <v>3</v>
      </c>
      <c r="R44" s="38"/>
      <c r="S44" s="38"/>
      <c r="T44" s="38"/>
      <c r="U44" s="38"/>
      <c r="V44" s="38"/>
      <c r="W44" s="38"/>
      <c r="X44" s="38"/>
      <c r="Y44" s="38"/>
      <c r="Z44">
        <f t="shared" si="1"/>
        <v>31290</v>
      </c>
    </row>
    <row r="45" spans="1:26" x14ac:dyDescent="0.25">
      <c r="A45" s="1">
        <v>37</v>
      </c>
      <c r="B45" s="350" t="s">
        <v>248</v>
      </c>
      <c r="C45" s="358"/>
      <c r="D45" s="358"/>
      <c r="E45" s="358"/>
      <c r="F45" s="351"/>
      <c r="G45" s="39" t="s">
        <v>249</v>
      </c>
      <c r="H45" s="405"/>
      <c r="I45" s="406"/>
      <c r="J45" s="38" t="s">
        <v>52</v>
      </c>
      <c r="K45" s="93">
        <v>3600</v>
      </c>
      <c r="L45" s="313">
        <v>6</v>
      </c>
      <c r="M45" s="314"/>
      <c r="N45" s="38"/>
      <c r="O45" s="41"/>
      <c r="P45" s="38"/>
      <c r="Q45" s="38">
        <v>6</v>
      </c>
      <c r="R45" s="38"/>
      <c r="S45" s="38"/>
      <c r="T45" s="38"/>
      <c r="U45" s="38"/>
      <c r="V45" s="38"/>
      <c r="W45" s="38"/>
      <c r="X45" s="38"/>
      <c r="Y45" s="38"/>
      <c r="Z45">
        <f t="shared" si="1"/>
        <v>21600</v>
      </c>
    </row>
    <row r="46" spans="1:26" x14ac:dyDescent="0.25">
      <c r="A46" s="36">
        <v>38</v>
      </c>
      <c r="B46" s="350" t="s">
        <v>250</v>
      </c>
      <c r="C46" s="358"/>
      <c r="D46" s="358"/>
      <c r="E46" s="358"/>
      <c r="F46" s="351"/>
      <c r="G46" s="39" t="s">
        <v>250</v>
      </c>
      <c r="H46" s="405"/>
      <c r="I46" s="406"/>
      <c r="J46" s="38" t="s">
        <v>52</v>
      </c>
      <c r="K46" s="93">
        <v>63880</v>
      </c>
      <c r="L46" s="313">
        <v>2</v>
      </c>
      <c r="M46" s="314"/>
      <c r="N46" s="38"/>
      <c r="O46" s="41"/>
      <c r="P46" s="38"/>
      <c r="Q46" s="38">
        <v>2</v>
      </c>
      <c r="R46" s="38"/>
      <c r="S46" s="38"/>
      <c r="T46" s="38"/>
      <c r="U46" s="38"/>
      <c r="V46" s="38"/>
      <c r="W46" s="38"/>
      <c r="X46" s="38"/>
      <c r="Y46" s="38"/>
      <c r="Z46">
        <f t="shared" si="1"/>
        <v>127760</v>
      </c>
    </row>
    <row r="47" spans="1:26" ht="45" x14ac:dyDescent="0.25">
      <c r="A47" s="1">
        <v>39</v>
      </c>
      <c r="B47" s="442" t="s">
        <v>251</v>
      </c>
      <c r="C47" s="452"/>
      <c r="D47" s="452"/>
      <c r="E47" s="452"/>
      <c r="F47" s="443"/>
      <c r="G47" s="39" t="s">
        <v>252</v>
      </c>
      <c r="H47" s="405"/>
      <c r="I47" s="406"/>
      <c r="J47" s="38" t="s">
        <v>52</v>
      </c>
      <c r="K47" s="93">
        <v>3750</v>
      </c>
      <c r="L47" s="313">
        <v>2</v>
      </c>
      <c r="M47" s="314"/>
      <c r="N47" s="38"/>
      <c r="O47" s="41"/>
      <c r="P47" s="38"/>
      <c r="Q47" s="38">
        <v>2</v>
      </c>
      <c r="R47" s="38"/>
      <c r="S47" s="38"/>
      <c r="T47" s="38"/>
      <c r="U47" s="38"/>
      <c r="V47" s="38"/>
      <c r="W47" s="38"/>
      <c r="X47" s="38"/>
      <c r="Y47" s="38"/>
      <c r="Z47">
        <f t="shared" si="1"/>
        <v>7500</v>
      </c>
    </row>
    <row r="48" spans="1:26" x14ac:dyDescent="0.25">
      <c r="A48" s="1">
        <v>40</v>
      </c>
      <c r="B48" s="350" t="s">
        <v>253</v>
      </c>
      <c r="C48" s="358"/>
      <c r="D48" s="358"/>
      <c r="E48" s="358"/>
      <c r="F48" s="351"/>
      <c r="G48" s="39" t="s">
        <v>254</v>
      </c>
      <c r="H48" s="405" t="s">
        <v>255</v>
      </c>
      <c r="I48" s="406"/>
      <c r="J48" s="38" t="s">
        <v>52</v>
      </c>
      <c r="K48" s="93">
        <v>470</v>
      </c>
      <c r="L48" s="313">
        <v>12</v>
      </c>
      <c r="M48" s="314"/>
      <c r="N48" s="38"/>
      <c r="O48" s="41"/>
      <c r="P48" s="38"/>
      <c r="Q48" s="38">
        <v>12</v>
      </c>
      <c r="R48" s="38"/>
      <c r="S48" s="38"/>
      <c r="T48" s="38"/>
      <c r="U48" s="38"/>
      <c r="V48" s="38"/>
      <c r="W48" s="38"/>
      <c r="X48" s="38"/>
      <c r="Y48" s="38"/>
      <c r="Z48">
        <f t="shared" si="1"/>
        <v>5640</v>
      </c>
    </row>
    <row r="49" spans="1:26" ht="18.75" customHeight="1" x14ac:dyDescent="0.25">
      <c r="A49" s="1">
        <v>41</v>
      </c>
      <c r="B49" s="456" t="s">
        <v>256</v>
      </c>
      <c r="C49" s="456"/>
      <c r="D49" s="456"/>
      <c r="E49" s="456"/>
      <c r="F49" s="456"/>
      <c r="G49" s="34" t="s">
        <v>257</v>
      </c>
      <c r="H49" s="457"/>
      <c r="I49" s="457"/>
      <c r="J49" s="1" t="s">
        <v>52</v>
      </c>
      <c r="K49" s="1">
        <v>6700</v>
      </c>
      <c r="L49" s="458">
        <v>4</v>
      </c>
      <c r="M49" s="458"/>
      <c r="N49" s="1"/>
      <c r="O49" s="36"/>
      <c r="P49" s="1"/>
      <c r="Q49" s="1">
        <v>4</v>
      </c>
      <c r="R49" s="1"/>
      <c r="S49" s="1"/>
      <c r="T49" s="1"/>
      <c r="U49" s="1"/>
      <c r="V49" s="1"/>
      <c r="W49" s="1"/>
      <c r="X49" s="1"/>
      <c r="Y49" s="1"/>
      <c r="Z49">
        <f t="shared" si="1"/>
        <v>26800</v>
      </c>
    </row>
    <row r="50" spans="1:26" x14ac:dyDescent="0.25">
      <c r="A50" s="1"/>
      <c r="B50" s="345"/>
      <c r="C50" s="453"/>
      <c r="D50" s="453"/>
      <c r="E50" s="453"/>
      <c r="F50" s="346"/>
      <c r="G50" s="27"/>
      <c r="H50" s="454"/>
      <c r="I50" s="455"/>
      <c r="J50" s="1"/>
      <c r="K50" s="1"/>
      <c r="L50" s="313"/>
      <c r="M50" s="314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>
        <f>SUM(Z24:Z49)</f>
        <v>764991</v>
      </c>
    </row>
    <row r="52" spans="1:26" x14ac:dyDescent="0.25">
      <c r="B52" s="315" t="s">
        <v>59</v>
      </c>
      <c r="C52" s="315"/>
      <c r="D52" s="315"/>
      <c r="E52" s="315"/>
      <c r="F52" s="315"/>
      <c r="G52" s="315"/>
      <c r="H52" s="315"/>
      <c r="I52" s="315"/>
      <c r="J52" s="315"/>
      <c r="K52" s="315"/>
      <c r="L52" s="315"/>
      <c r="M52" s="315"/>
    </row>
    <row r="53" spans="1:26" x14ac:dyDescent="0.25"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</row>
    <row r="54" spans="1:26" x14ac:dyDescent="0.25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</row>
    <row r="55" spans="1:26" x14ac:dyDescent="0.25"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</row>
    <row r="56" spans="1:26" x14ac:dyDescent="0.25"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1:26" x14ac:dyDescent="0.25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</row>
    <row r="58" spans="1:26" x14ac:dyDescent="0.25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</row>
    <row r="59" spans="1:26" x14ac:dyDescent="0.25"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</row>
    <row r="60" spans="1:26" x14ac:dyDescent="0.25"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</row>
    <row r="61" spans="1:26" x14ac:dyDescent="0.25">
      <c r="B61" s="316"/>
      <c r="C61" s="316"/>
      <c r="D61" s="316"/>
      <c r="E61" s="316"/>
      <c r="F61" s="316"/>
      <c r="G61" s="316"/>
      <c r="H61" s="316"/>
      <c r="I61" s="316"/>
      <c r="J61" s="316"/>
      <c r="K61" s="316"/>
      <c r="L61" s="316"/>
      <c r="M61" s="316"/>
    </row>
    <row r="62" spans="1:26" x14ac:dyDescent="0.25">
      <c r="B62" s="316"/>
      <c r="C62" s="316"/>
      <c r="D62" s="316"/>
      <c r="E62" s="316"/>
      <c r="F62" s="316"/>
      <c r="G62" s="316"/>
      <c r="H62" s="316"/>
      <c r="I62" s="316"/>
      <c r="J62" s="316"/>
      <c r="K62" s="316"/>
      <c r="L62" s="316"/>
      <c r="M62" s="316"/>
    </row>
    <row r="63" spans="1:26" x14ac:dyDescent="0.25">
      <c r="B63" s="316"/>
      <c r="C63" s="316"/>
      <c r="D63" s="316"/>
      <c r="E63" s="316"/>
      <c r="F63" s="316"/>
      <c r="G63" s="316"/>
      <c r="H63" s="316"/>
      <c r="I63" s="316"/>
      <c r="J63" s="316"/>
      <c r="K63" s="316"/>
      <c r="L63" s="316"/>
      <c r="M63" s="316"/>
    </row>
    <row r="64" spans="1:26" x14ac:dyDescent="0.25">
      <c r="B64" s="316"/>
      <c r="C64" s="316"/>
      <c r="D64" s="316"/>
      <c r="E64" s="316"/>
      <c r="F64" s="316"/>
      <c r="G64" s="316"/>
      <c r="H64" s="316"/>
      <c r="I64" s="316"/>
      <c r="J64" s="316"/>
      <c r="K64" s="316"/>
      <c r="L64" s="316"/>
      <c r="M64" s="316"/>
    </row>
  </sheetData>
  <mergeCells count="131">
    <mergeCell ref="B50:F50"/>
    <mergeCell ref="H50:I50"/>
    <mergeCell ref="L50:M50"/>
    <mergeCell ref="B19:F19"/>
    <mergeCell ref="H19:I19"/>
    <mergeCell ref="L19:M19"/>
    <mergeCell ref="H21:I21"/>
    <mergeCell ref="L40:M40"/>
    <mergeCell ref="L41:M41"/>
    <mergeCell ref="L43:M43"/>
    <mergeCell ref="L44:M44"/>
    <mergeCell ref="L42:M42"/>
    <mergeCell ref="B48:F48"/>
    <mergeCell ref="B49:F49"/>
    <mergeCell ref="H49:I49"/>
    <mergeCell ref="H22:I22"/>
    <mergeCell ref="L45:M45"/>
    <mergeCell ref="L46:M46"/>
    <mergeCell ref="L47:M47"/>
    <mergeCell ref="L48:M48"/>
    <mergeCell ref="L49:M49"/>
    <mergeCell ref="H45:I45"/>
    <mergeCell ref="H46:I46"/>
    <mergeCell ref="H47:I47"/>
    <mergeCell ref="H48:I48"/>
    <mergeCell ref="B41:F41"/>
    <mergeCell ref="B42:F42"/>
    <mergeCell ref="B44:F44"/>
    <mergeCell ref="B45:F45"/>
    <mergeCell ref="B46:F46"/>
    <mergeCell ref="B47:F47"/>
    <mergeCell ref="H40:I40"/>
    <mergeCell ref="H41:I41"/>
    <mergeCell ref="H42:I42"/>
    <mergeCell ref="H43:I43"/>
    <mergeCell ref="H44:I44"/>
    <mergeCell ref="B36:F36"/>
    <mergeCell ref="B37:F37"/>
    <mergeCell ref="B38:F38"/>
    <mergeCell ref="B39:F39"/>
    <mergeCell ref="B40:F40"/>
    <mergeCell ref="L37:M37"/>
    <mergeCell ref="L38:M38"/>
    <mergeCell ref="L39:M39"/>
    <mergeCell ref="H35:I35"/>
    <mergeCell ref="H36:I36"/>
    <mergeCell ref="H37:I37"/>
    <mergeCell ref="H38:I38"/>
    <mergeCell ref="H39:I39"/>
    <mergeCell ref="L32:M32"/>
    <mergeCell ref="L33:M33"/>
    <mergeCell ref="L34:M34"/>
    <mergeCell ref="L35:M35"/>
    <mergeCell ref="L36:M36"/>
    <mergeCell ref="L28:M28"/>
    <mergeCell ref="L27:M27"/>
    <mergeCell ref="L29:M29"/>
    <mergeCell ref="L30:M30"/>
    <mergeCell ref="L31:M31"/>
    <mergeCell ref="B27:F27"/>
    <mergeCell ref="H27:I27"/>
    <mergeCell ref="B28:F28"/>
    <mergeCell ref="B34:F34"/>
    <mergeCell ref="B35:F35"/>
    <mergeCell ref="H28:I28"/>
    <mergeCell ref="H29:I29"/>
    <mergeCell ref="H30:I30"/>
    <mergeCell ref="H31:I31"/>
    <mergeCell ref="H32:I32"/>
    <mergeCell ref="H33:I33"/>
    <mergeCell ref="H34:I34"/>
    <mergeCell ref="B29:F29"/>
    <mergeCell ref="B30:F30"/>
    <mergeCell ref="B31:F31"/>
    <mergeCell ref="B32:F32"/>
    <mergeCell ref="B33:F33"/>
    <mergeCell ref="H25:I25"/>
    <mergeCell ref="L25:M25"/>
    <mergeCell ref="B26:F26"/>
    <mergeCell ref="H26:I26"/>
    <mergeCell ref="L26:M26"/>
    <mergeCell ref="B17:F17"/>
    <mergeCell ref="H17:I17"/>
    <mergeCell ref="L17:M17"/>
    <mergeCell ref="B52:M64"/>
    <mergeCell ref="B18:F18"/>
    <mergeCell ref="H18:I18"/>
    <mergeCell ref="L18:M18"/>
    <mergeCell ref="B20:F20"/>
    <mergeCell ref="H20:I20"/>
    <mergeCell ref="L20:M20"/>
    <mergeCell ref="B23:F23"/>
    <mergeCell ref="H23:I23"/>
    <mergeCell ref="L23:M23"/>
    <mergeCell ref="B24:F24"/>
    <mergeCell ref="H24:I24"/>
    <mergeCell ref="L24:M24"/>
    <mergeCell ref="L21:M21"/>
    <mergeCell ref="L22:M22"/>
    <mergeCell ref="B25:F25"/>
    <mergeCell ref="B15:F15"/>
    <mergeCell ref="B16:F16"/>
    <mergeCell ref="L14:M14"/>
    <mergeCell ref="B9:F9"/>
    <mergeCell ref="H9:I9"/>
    <mergeCell ref="L9:M9"/>
    <mergeCell ref="B10:F10"/>
    <mergeCell ref="H10:I10"/>
    <mergeCell ref="L10:M10"/>
    <mergeCell ref="B11:F11"/>
    <mergeCell ref="H11:I11"/>
    <mergeCell ref="L11:M11"/>
    <mergeCell ref="L12:M12"/>
    <mergeCell ref="H13:I13"/>
    <mergeCell ref="L13:M13"/>
    <mergeCell ref="H12:I12"/>
    <mergeCell ref="B12:F12"/>
    <mergeCell ref="B13:F13"/>
    <mergeCell ref="H15:I15"/>
    <mergeCell ref="L15:M15"/>
    <mergeCell ref="L16:M16"/>
    <mergeCell ref="H16:I16"/>
    <mergeCell ref="A2:X3"/>
    <mergeCell ref="A7:A8"/>
    <mergeCell ref="B7:F8"/>
    <mergeCell ref="G7:G8"/>
    <mergeCell ref="H7:I8"/>
    <mergeCell ref="J7:J8"/>
    <mergeCell ref="L7:M8"/>
    <mergeCell ref="N7:Y7"/>
    <mergeCell ref="B14:F14"/>
  </mergeCells>
  <pageMargins left="0.3" right="0.24" top="0.27" bottom="0.21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43"/>
  <sheetViews>
    <sheetView workbookViewId="0">
      <selection activeCell="P21" sqref="P21"/>
    </sheetView>
  </sheetViews>
  <sheetFormatPr defaultRowHeight="15" x14ac:dyDescent="0.25"/>
  <cols>
    <col min="1" max="1" width="4.140625" customWidth="1"/>
    <col min="4" max="4" width="2" customWidth="1"/>
    <col min="5" max="5" width="7.42578125" hidden="1" customWidth="1"/>
    <col min="6" max="6" width="2.5703125" hidden="1" customWidth="1"/>
    <col min="7" max="7" width="21" customWidth="1"/>
    <col min="9" max="9" width="9.42578125" customWidth="1"/>
    <col min="10" max="10" width="10.42578125" customWidth="1"/>
    <col min="11" max="11" width="12.28515625" customWidth="1"/>
    <col min="13" max="13" width="0.42578125" customWidth="1"/>
  </cols>
  <sheetData>
    <row r="2" spans="1:26" x14ac:dyDescent="0.2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6" x14ac:dyDescent="0.2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6" x14ac:dyDescent="0.25">
      <c r="E4" s="6" t="s">
        <v>30</v>
      </c>
      <c r="F4" s="6"/>
      <c r="G4" s="6"/>
      <c r="H4" s="6"/>
      <c r="I4" s="6"/>
      <c r="J4" s="6"/>
      <c r="K4" s="6"/>
      <c r="L4" s="6"/>
      <c r="M4" s="2"/>
      <c r="N4" s="2"/>
      <c r="O4" s="2"/>
      <c r="P4" s="2"/>
    </row>
    <row r="7" spans="1:26" x14ac:dyDescent="0.25">
      <c r="A7" s="284" t="s">
        <v>0</v>
      </c>
      <c r="B7" s="286" t="s">
        <v>1</v>
      </c>
      <c r="C7" s="287"/>
      <c r="D7" s="287"/>
      <c r="E7" s="287"/>
      <c r="F7" s="288"/>
      <c r="G7" s="292" t="s">
        <v>18</v>
      </c>
      <c r="H7" s="294" t="s">
        <v>2</v>
      </c>
      <c r="I7" s="295"/>
      <c r="J7" s="284" t="s">
        <v>3</v>
      </c>
      <c r="K7" s="81" t="s">
        <v>20</v>
      </c>
      <c r="L7" s="286" t="s">
        <v>4</v>
      </c>
      <c r="M7" s="288"/>
      <c r="N7" s="300" t="s">
        <v>17</v>
      </c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2"/>
    </row>
    <row r="8" spans="1:26" x14ac:dyDescent="0.25">
      <c r="A8" s="285"/>
      <c r="B8" s="298"/>
      <c r="C8" s="332"/>
      <c r="D8" s="332"/>
      <c r="E8" s="332"/>
      <c r="F8" s="299"/>
      <c r="G8" s="293"/>
      <c r="H8" s="296"/>
      <c r="I8" s="297"/>
      <c r="J8" s="285"/>
      <c r="K8" s="82"/>
      <c r="L8" s="298"/>
      <c r="M8" s="299"/>
      <c r="N8" s="3" t="s">
        <v>5</v>
      </c>
      <c r="O8" s="3" t="s">
        <v>7</v>
      </c>
      <c r="P8" s="3" t="s">
        <v>6</v>
      </c>
      <c r="Q8" s="3" t="s">
        <v>8</v>
      </c>
      <c r="R8" s="3" t="s">
        <v>9</v>
      </c>
      <c r="S8" s="3" t="s">
        <v>10</v>
      </c>
      <c r="T8" s="3" t="s">
        <v>11</v>
      </c>
      <c r="U8" s="3" t="s">
        <v>12</v>
      </c>
      <c r="V8" s="3" t="s">
        <v>13</v>
      </c>
      <c r="W8" s="3" t="s">
        <v>14</v>
      </c>
      <c r="X8" s="3" t="s">
        <v>15</v>
      </c>
      <c r="Y8" s="3" t="s">
        <v>16</v>
      </c>
    </row>
    <row r="9" spans="1:26" x14ac:dyDescent="0.25">
      <c r="A9" s="1">
        <v>1</v>
      </c>
      <c r="B9" s="350" t="s">
        <v>196</v>
      </c>
      <c r="C9" s="358"/>
      <c r="D9" s="358"/>
      <c r="E9" s="358"/>
      <c r="F9" s="351"/>
      <c r="G9" s="78" t="s">
        <v>196</v>
      </c>
      <c r="H9" s="403" t="s">
        <v>197</v>
      </c>
      <c r="I9" s="404"/>
      <c r="J9" s="1" t="s">
        <v>198</v>
      </c>
      <c r="K9" s="79">
        <v>31023</v>
      </c>
      <c r="L9" s="313">
        <v>3</v>
      </c>
      <c r="M9" s="31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>
        <f>K9*L9</f>
        <v>93069</v>
      </c>
    </row>
    <row r="10" spans="1:26" x14ac:dyDescent="0.25">
      <c r="A10" s="1">
        <v>2</v>
      </c>
      <c r="B10" s="347" t="s">
        <v>199</v>
      </c>
      <c r="C10" s="348"/>
      <c r="D10" s="348"/>
      <c r="E10" s="348"/>
      <c r="F10" s="349"/>
      <c r="G10" s="78" t="s">
        <v>199</v>
      </c>
      <c r="H10" s="403" t="s">
        <v>197</v>
      </c>
      <c r="I10" s="404"/>
      <c r="J10" s="1" t="s">
        <v>198</v>
      </c>
      <c r="K10" s="79">
        <v>37585</v>
      </c>
      <c r="L10" s="313">
        <v>3</v>
      </c>
      <c r="M10" s="31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>
        <f t="shared" ref="Z10:Z18" si="0">K10*L10</f>
        <v>112755</v>
      </c>
    </row>
    <row r="11" spans="1:26" x14ac:dyDescent="0.25">
      <c r="A11" s="1">
        <v>3</v>
      </c>
      <c r="B11" s="347" t="s">
        <v>200</v>
      </c>
      <c r="C11" s="348"/>
      <c r="D11" s="348"/>
      <c r="E11" s="348"/>
      <c r="F11" s="349"/>
      <c r="G11" s="78" t="s">
        <v>201</v>
      </c>
      <c r="H11" s="405" t="s">
        <v>197</v>
      </c>
      <c r="I11" s="406"/>
      <c r="J11" s="1" t="s">
        <v>198</v>
      </c>
      <c r="K11" s="79">
        <v>33409</v>
      </c>
      <c r="L11" s="313">
        <v>3</v>
      </c>
      <c r="M11" s="31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>
        <f t="shared" si="0"/>
        <v>100227</v>
      </c>
    </row>
    <row r="12" spans="1:26" x14ac:dyDescent="0.25">
      <c r="A12" s="1">
        <v>4</v>
      </c>
      <c r="B12" s="308" t="s">
        <v>202</v>
      </c>
      <c r="C12" s="309"/>
      <c r="D12" s="309"/>
      <c r="E12" s="309"/>
      <c r="F12" s="310"/>
      <c r="G12" s="78" t="s">
        <v>203</v>
      </c>
      <c r="H12" s="405" t="s">
        <v>197</v>
      </c>
      <c r="I12" s="406"/>
      <c r="J12" s="1" t="s">
        <v>198</v>
      </c>
      <c r="K12" s="79">
        <v>32514</v>
      </c>
      <c r="L12" s="313">
        <v>3</v>
      </c>
      <c r="M12" s="314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>
        <f t="shared" si="0"/>
        <v>97542</v>
      </c>
    </row>
    <row r="13" spans="1:26" ht="17.25" customHeight="1" x14ac:dyDescent="0.25">
      <c r="A13" s="1">
        <v>5</v>
      </c>
      <c r="B13" s="308" t="s">
        <v>209</v>
      </c>
      <c r="C13" s="309"/>
      <c r="D13" s="309"/>
      <c r="E13" s="309"/>
      <c r="F13" s="310"/>
      <c r="G13" s="78" t="s">
        <v>210</v>
      </c>
      <c r="H13" s="405" t="s">
        <v>197</v>
      </c>
      <c r="I13" s="406"/>
      <c r="J13" s="1" t="s">
        <v>198</v>
      </c>
      <c r="K13" s="79">
        <v>31023</v>
      </c>
      <c r="L13" s="313">
        <v>3</v>
      </c>
      <c r="M13" s="314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>
        <f t="shared" si="0"/>
        <v>93069</v>
      </c>
    </row>
    <row r="14" spans="1:26" x14ac:dyDescent="0.25">
      <c r="A14" s="1">
        <v>6</v>
      </c>
      <c r="B14" s="355" t="s">
        <v>204</v>
      </c>
      <c r="C14" s="356"/>
      <c r="D14" s="356"/>
      <c r="E14" s="356"/>
      <c r="F14" s="357"/>
      <c r="G14" s="27" t="s">
        <v>205</v>
      </c>
      <c r="H14" s="341" t="s">
        <v>206</v>
      </c>
      <c r="I14" s="342"/>
      <c r="J14" s="1" t="s">
        <v>52</v>
      </c>
      <c r="K14" s="1">
        <v>5237</v>
      </c>
      <c r="L14" s="313">
        <v>90</v>
      </c>
      <c r="M14" s="31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>
        <f t="shared" si="0"/>
        <v>471330</v>
      </c>
    </row>
    <row r="15" spans="1:26" x14ac:dyDescent="0.25">
      <c r="A15" s="1">
        <v>7</v>
      </c>
      <c r="B15" s="355" t="s">
        <v>207</v>
      </c>
      <c r="C15" s="356"/>
      <c r="D15" s="356"/>
      <c r="E15" s="356"/>
      <c r="F15" s="357"/>
      <c r="G15" s="24" t="s">
        <v>207</v>
      </c>
      <c r="H15" s="355" t="s">
        <v>208</v>
      </c>
      <c r="I15" s="357"/>
      <c r="J15" s="27" t="s">
        <v>52</v>
      </c>
      <c r="K15" s="27">
        <v>4974</v>
      </c>
      <c r="L15" s="313">
        <v>10</v>
      </c>
      <c r="M15" s="314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>
        <f t="shared" si="0"/>
        <v>49740</v>
      </c>
    </row>
    <row r="16" spans="1:26" x14ac:dyDescent="0.25">
      <c r="A16" s="1">
        <v>8</v>
      </c>
      <c r="B16" s="355" t="s">
        <v>211</v>
      </c>
      <c r="C16" s="356"/>
      <c r="D16" s="356"/>
      <c r="E16" s="356"/>
      <c r="F16" s="357"/>
      <c r="G16" s="27" t="s">
        <v>211</v>
      </c>
      <c r="H16" s="341" t="s">
        <v>212</v>
      </c>
      <c r="I16" s="342"/>
      <c r="J16" s="1" t="s">
        <v>198</v>
      </c>
      <c r="K16" s="1">
        <v>17599</v>
      </c>
      <c r="L16" s="313">
        <v>5</v>
      </c>
      <c r="M16" s="314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>
        <f t="shared" si="0"/>
        <v>87995</v>
      </c>
    </row>
    <row r="17" spans="1:26" x14ac:dyDescent="0.25">
      <c r="A17" s="1">
        <v>9</v>
      </c>
      <c r="B17" s="355" t="s">
        <v>213</v>
      </c>
      <c r="C17" s="356"/>
      <c r="D17" s="356"/>
      <c r="E17" s="356"/>
      <c r="F17" s="357"/>
      <c r="G17" s="34" t="s">
        <v>213</v>
      </c>
      <c r="H17" s="341" t="s">
        <v>214</v>
      </c>
      <c r="I17" s="342"/>
      <c r="J17" s="1" t="s">
        <v>19</v>
      </c>
      <c r="K17" s="36">
        <v>3712</v>
      </c>
      <c r="L17" s="313">
        <v>15</v>
      </c>
      <c r="M17" s="314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>
        <f t="shared" si="0"/>
        <v>55680</v>
      </c>
    </row>
    <row r="18" spans="1:26" x14ac:dyDescent="0.25">
      <c r="A18" s="1">
        <v>10</v>
      </c>
      <c r="B18" s="355" t="s">
        <v>213</v>
      </c>
      <c r="C18" s="356"/>
      <c r="D18" s="356"/>
      <c r="E18" s="356"/>
      <c r="F18" s="357"/>
      <c r="G18" s="35" t="s">
        <v>213</v>
      </c>
      <c r="H18" s="341" t="s">
        <v>215</v>
      </c>
      <c r="I18" s="342"/>
      <c r="J18" s="1" t="s">
        <v>19</v>
      </c>
      <c r="K18" s="36">
        <v>16704</v>
      </c>
      <c r="L18" s="313">
        <v>2</v>
      </c>
      <c r="M18" s="314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>
        <f t="shared" si="0"/>
        <v>33408</v>
      </c>
    </row>
    <row r="19" spans="1:26" x14ac:dyDescent="0.25">
      <c r="A19" s="1">
        <v>11</v>
      </c>
      <c r="B19" s="347"/>
      <c r="C19" s="348"/>
      <c r="D19" s="348"/>
      <c r="E19" s="348"/>
      <c r="F19" s="349"/>
      <c r="G19" s="37"/>
      <c r="H19" s="442"/>
      <c r="I19" s="443"/>
      <c r="J19" s="1"/>
      <c r="K19" s="1"/>
      <c r="L19" s="313"/>
      <c r="M19" s="314"/>
      <c r="N19" s="1"/>
      <c r="O19" s="36"/>
      <c r="P19" s="1"/>
      <c r="Q19" s="1"/>
      <c r="R19" s="1"/>
      <c r="S19" s="1"/>
      <c r="T19" s="1"/>
      <c r="U19" s="1"/>
      <c r="V19" s="1"/>
      <c r="W19" s="1"/>
      <c r="X19" s="1"/>
      <c r="Y19" s="1"/>
      <c r="Z19">
        <f>SUM(Z10:Z18)</f>
        <v>1101746</v>
      </c>
    </row>
    <row r="20" spans="1:26" x14ac:dyDescent="0.25">
      <c r="A20" s="1">
        <v>12</v>
      </c>
      <c r="B20" s="446"/>
      <c r="C20" s="447"/>
      <c r="D20" s="447"/>
      <c r="E20" s="447"/>
      <c r="F20" s="448"/>
      <c r="G20" s="39"/>
      <c r="H20" s="442"/>
      <c r="I20" s="443"/>
      <c r="J20" s="38"/>
      <c r="K20" s="38"/>
      <c r="L20" s="313"/>
      <c r="M20" s="314"/>
      <c r="N20" s="38"/>
      <c r="O20" s="41"/>
      <c r="P20" s="38"/>
      <c r="Q20" s="38"/>
      <c r="R20" s="38"/>
      <c r="S20" s="38"/>
      <c r="T20" s="38"/>
      <c r="U20" s="38"/>
      <c r="V20" s="38"/>
      <c r="W20" s="38"/>
      <c r="X20" s="38"/>
      <c r="Y20" s="38"/>
    </row>
    <row r="21" spans="1:26" x14ac:dyDescent="0.25">
      <c r="A21" s="1">
        <v>13</v>
      </c>
      <c r="B21" s="86"/>
      <c r="C21" s="87"/>
      <c r="D21" s="87"/>
      <c r="E21" s="87"/>
      <c r="F21" s="88"/>
      <c r="G21" s="39"/>
      <c r="H21" s="89"/>
      <c r="I21" s="90"/>
      <c r="J21" s="38"/>
      <c r="K21" s="93"/>
      <c r="L21" s="313"/>
      <c r="M21" s="314"/>
      <c r="N21" s="38"/>
      <c r="O21" s="41"/>
      <c r="P21" s="38"/>
      <c r="Q21" s="38"/>
      <c r="R21" s="38"/>
      <c r="S21" s="38"/>
      <c r="T21" s="38"/>
      <c r="U21" s="38"/>
      <c r="V21" s="38"/>
      <c r="W21" s="38"/>
      <c r="X21" s="38"/>
      <c r="Y21" s="38"/>
    </row>
    <row r="22" spans="1:26" x14ac:dyDescent="0.25">
      <c r="A22" s="1">
        <v>14</v>
      </c>
      <c r="B22" s="86"/>
      <c r="C22" s="87"/>
      <c r="D22" s="87"/>
      <c r="E22" s="87"/>
      <c r="F22" s="88"/>
      <c r="G22" s="39"/>
      <c r="H22" s="89"/>
      <c r="I22" s="90"/>
      <c r="J22" s="38"/>
      <c r="K22" s="93"/>
      <c r="L22" s="313"/>
      <c r="M22" s="314"/>
      <c r="N22" s="38"/>
      <c r="O22" s="41"/>
      <c r="P22" s="38"/>
      <c r="Q22" s="38"/>
      <c r="R22" s="38"/>
      <c r="S22" s="38"/>
      <c r="T22" s="38"/>
      <c r="U22" s="38"/>
      <c r="V22" s="38"/>
      <c r="W22" s="38"/>
      <c r="X22" s="38"/>
      <c r="Y22" s="38"/>
    </row>
    <row r="23" spans="1:26" x14ac:dyDescent="0.25">
      <c r="A23" s="1">
        <v>15</v>
      </c>
      <c r="B23" s="444"/>
      <c r="C23" s="449"/>
      <c r="D23" s="449"/>
      <c r="E23" s="449"/>
      <c r="F23" s="445"/>
      <c r="G23" s="94"/>
      <c r="H23" s="444"/>
      <c r="I23" s="445"/>
      <c r="J23" s="41"/>
      <c r="K23" s="63"/>
      <c r="L23" s="313"/>
      <c r="M23" s="314"/>
      <c r="N23" s="38"/>
      <c r="O23" s="41"/>
      <c r="P23" s="38"/>
      <c r="Q23" s="38"/>
      <c r="R23" s="38"/>
      <c r="S23" s="38"/>
      <c r="T23" s="38"/>
      <c r="U23" s="38"/>
      <c r="V23" s="38"/>
      <c r="W23" s="38"/>
      <c r="X23" s="38"/>
      <c r="Y23" s="38"/>
    </row>
    <row r="24" spans="1:26" x14ac:dyDescent="0.25">
      <c r="A24" s="1">
        <v>16</v>
      </c>
      <c r="B24" s="350"/>
      <c r="C24" s="358"/>
      <c r="D24" s="358"/>
      <c r="E24" s="358"/>
      <c r="F24" s="351"/>
      <c r="G24" s="39"/>
      <c r="H24" s="442"/>
      <c r="I24" s="443"/>
      <c r="J24" s="38"/>
      <c r="K24" s="93"/>
      <c r="L24" s="313"/>
      <c r="M24" s="314"/>
      <c r="N24" s="38"/>
      <c r="O24" s="41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6" x14ac:dyDescent="0.25">
      <c r="A25" s="1">
        <v>17</v>
      </c>
      <c r="B25" s="350"/>
      <c r="C25" s="358"/>
      <c r="D25" s="358"/>
      <c r="E25" s="358"/>
      <c r="F25" s="351"/>
      <c r="G25" s="39"/>
      <c r="H25" s="442"/>
      <c r="I25" s="443"/>
      <c r="J25" s="38"/>
      <c r="K25" s="93"/>
      <c r="L25" s="313"/>
      <c r="M25" s="314"/>
      <c r="N25" s="38"/>
      <c r="O25" s="41"/>
      <c r="P25" s="38"/>
      <c r="Q25" s="38"/>
      <c r="R25" s="38"/>
      <c r="S25" s="38"/>
      <c r="T25" s="38"/>
      <c r="U25" s="38"/>
      <c r="V25" s="38"/>
      <c r="W25" s="38"/>
      <c r="X25" s="38"/>
      <c r="Y25" s="38"/>
    </row>
    <row r="26" spans="1:26" x14ac:dyDescent="0.25">
      <c r="A26" s="1">
        <v>18</v>
      </c>
      <c r="B26" s="355"/>
      <c r="C26" s="356"/>
      <c r="D26" s="356"/>
      <c r="E26" s="356"/>
      <c r="F26" s="357"/>
      <c r="G26" s="94"/>
      <c r="H26" s="444"/>
      <c r="I26" s="445"/>
      <c r="J26" s="38"/>
      <c r="K26" s="93"/>
      <c r="L26" s="313"/>
      <c r="M26" s="314"/>
      <c r="N26" s="38"/>
      <c r="O26" s="41"/>
      <c r="P26" s="38"/>
      <c r="Q26" s="38"/>
      <c r="R26" s="38"/>
      <c r="S26" s="38"/>
      <c r="T26" s="38"/>
      <c r="U26" s="38"/>
      <c r="V26" s="38"/>
      <c r="W26" s="38"/>
      <c r="X26" s="38"/>
      <c r="Y26" s="38"/>
    </row>
    <row r="27" spans="1:26" x14ac:dyDescent="0.25">
      <c r="A27" s="1">
        <v>19</v>
      </c>
      <c r="B27" s="350"/>
      <c r="C27" s="358"/>
      <c r="D27" s="358"/>
      <c r="E27" s="358"/>
      <c r="F27" s="351"/>
      <c r="G27" s="39"/>
      <c r="H27" s="405"/>
      <c r="I27" s="406"/>
      <c r="J27" s="38"/>
      <c r="K27" s="93"/>
      <c r="L27" s="83"/>
      <c r="M27" s="84"/>
      <c r="N27" s="38"/>
      <c r="O27" s="41"/>
      <c r="P27" s="38"/>
      <c r="Q27" s="38"/>
      <c r="R27" s="38"/>
      <c r="S27" s="38"/>
      <c r="T27" s="38"/>
      <c r="U27" s="38"/>
      <c r="V27" s="38"/>
      <c r="W27" s="38"/>
      <c r="X27" s="38"/>
      <c r="Y27" s="38"/>
    </row>
    <row r="28" spans="1:26" x14ac:dyDescent="0.25">
      <c r="A28" s="1"/>
      <c r="B28" s="403"/>
      <c r="C28" s="422"/>
      <c r="D28" s="422"/>
      <c r="E28" s="422"/>
      <c r="F28" s="404"/>
      <c r="G28" s="40"/>
      <c r="H28" s="403"/>
      <c r="I28" s="404"/>
      <c r="J28" s="40"/>
      <c r="K28" s="85"/>
      <c r="L28" s="313"/>
      <c r="M28" s="314"/>
      <c r="N28" s="1"/>
      <c r="O28" s="36"/>
      <c r="P28" s="1"/>
      <c r="Q28" s="1"/>
      <c r="R28" s="1"/>
      <c r="S28" s="1"/>
      <c r="T28" s="1"/>
      <c r="U28" s="1"/>
      <c r="V28" s="1"/>
      <c r="W28" s="1"/>
      <c r="X28" s="1"/>
      <c r="Y28" s="1"/>
    </row>
    <row r="29" spans="1:26" x14ac:dyDescent="0.25">
      <c r="A29" s="30"/>
      <c r="B29" s="31"/>
      <c r="C29" s="31"/>
      <c r="D29" s="31"/>
      <c r="E29" s="31"/>
      <c r="F29" s="31"/>
      <c r="G29" s="31"/>
      <c r="H29" s="32"/>
      <c r="I29" s="32"/>
      <c r="J29" s="30"/>
      <c r="K29" s="30"/>
      <c r="L29" s="33"/>
      <c r="M29" s="33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</row>
    <row r="31" spans="1:26" x14ac:dyDescent="0.25">
      <c r="B31" s="315" t="s">
        <v>59</v>
      </c>
      <c r="C31" s="315"/>
      <c r="D31" s="315"/>
      <c r="E31" s="315"/>
      <c r="F31" s="315"/>
      <c r="G31" s="315"/>
      <c r="H31" s="315"/>
      <c r="I31" s="315"/>
      <c r="J31" s="315"/>
      <c r="K31" s="315"/>
      <c r="L31" s="315"/>
      <c r="M31" s="315"/>
    </row>
    <row r="32" spans="1:26" x14ac:dyDescent="0.25"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</row>
    <row r="33" spans="2:13" x14ac:dyDescent="0.25"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</row>
    <row r="34" spans="2:13" x14ac:dyDescent="0.25"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x14ac:dyDescent="0.25"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</row>
    <row r="36" spans="2:13" x14ac:dyDescent="0.25"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</row>
    <row r="37" spans="2:13" x14ac:dyDescent="0.25"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</row>
    <row r="38" spans="2:13" x14ac:dyDescent="0.25"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</row>
    <row r="39" spans="2:13" x14ac:dyDescent="0.25">
      <c r="B39" s="316"/>
      <c r="C39" s="316"/>
      <c r="D39" s="316"/>
      <c r="E39" s="316"/>
      <c r="F39" s="316"/>
      <c r="G39" s="316"/>
      <c r="H39" s="316"/>
      <c r="I39" s="316"/>
      <c r="J39" s="316"/>
      <c r="K39" s="316"/>
      <c r="L39" s="316"/>
      <c r="M39" s="316"/>
    </row>
    <row r="40" spans="2:13" x14ac:dyDescent="0.25">
      <c r="B40" s="316"/>
      <c r="C40" s="316"/>
      <c r="D40" s="316"/>
      <c r="E40" s="316"/>
      <c r="F40" s="316"/>
      <c r="G40" s="316"/>
      <c r="H40" s="316"/>
      <c r="I40" s="316"/>
      <c r="J40" s="316"/>
      <c r="K40" s="316"/>
      <c r="L40" s="316"/>
      <c r="M40" s="316"/>
    </row>
    <row r="41" spans="2:13" x14ac:dyDescent="0.25">
      <c r="B41" s="316"/>
      <c r="C41" s="316"/>
      <c r="D41" s="316"/>
      <c r="E41" s="316"/>
      <c r="F41" s="316"/>
      <c r="G41" s="316"/>
      <c r="H41" s="316"/>
      <c r="I41" s="316"/>
      <c r="J41" s="316"/>
      <c r="K41" s="316"/>
      <c r="L41" s="316"/>
      <c r="M41" s="316"/>
    </row>
    <row r="42" spans="2:13" x14ac:dyDescent="0.25">
      <c r="B42" s="316"/>
      <c r="C42" s="316"/>
      <c r="D42" s="316"/>
      <c r="E42" s="316"/>
      <c r="F42" s="316"/>
      <c r="G42" s="316"/>
      <c r="H42" s="316"/>
      <c r="I42" s="316"/>
      <c r="J42" s="316"/>
      <c r="K42" s="316"/>
      <c r="L42" s="316"/>
      <c r="M42" s="316"/>
    </row>
    <row r="43" spans="2:13" x14ac:dyDescent="0.25">
      <c r="B43" s="316"/>
      <c r="C43" s="316"/>
      <c r="D43" s="316"/>
      <c r="E43" s="316"/>
      <c r="F43" s="316"/>
      <c r="G43" s="316"/>
      <c r="H43" s="316"/>
      <c r="I43" s="316"/>
      <c r="J43" s="316"/>
      <c r="K43" s="316"/>
      <c r="L43" s="316"/>
      <c r="M43" s="316"/>
    </row>
  </sheetData>
  <mergeCells count="64">
    <mergeCell ref="B31:M43"/>
    <mergeCell ref="H15:I15"/>
    <mergeCell ref="B13:F13"/>
    <mergeCell ref="H13:I13"/>
    <mergeCell ref="L13:M13"/>
    <mergeCell ref="B27:F27"/>
    <mergeCell ref="H27:I27"/>
    <mergeCell ref="B28:F28"/>
    <mergeCell ref="H28:I28"/>
    <mergeCell ref="L28:M28"/>
    <mergeCell ref="B25:F25"/>
    <mergeCell ref="H25:I25"/>
    <mergeCell ref="L25:M25"/>
    <mergeCell ref="B26:F26"/>
    <mergeCell ref="H26:I26"/>
    <mergeCell ref="L26:M26"/>
    <mergeCell ref="B23:F23"/>
    <mergeCell ref="H23:I23"/>
    <mergeCell ref="L23:M23"/>
    <mergeCell ref="B24:F24"/>
    <mergeCell ref="H24:I24"/>
    <mergeCell ref="L24:M24"/>
    <mergeCell ref="L21:M21"/>
    <mergeCell ref="L22:M22"/>
    <mergeCell ref="N7:Y7"/>
    <mergeCell ref="B9:F9"/>
    <mergeCell ref="H9:I9"/>
    <mergeCell ref="L9:M9"/>
    <mergeCell ref="B10:F10"/>
    <mergeCell ref="H10:I10"/>
    <mergeCell ref="L10:M10"/>
    <mergeCell ref="B7:F8"/>
    <mergeCell ref="G7:G8"/>
    <mergeCell ref="H7:I8"/>
    <mergeCell ref="J7:J8"/>
    <mergeCell ref="L7:M8"/>
    <mergeCell ref="B19:F19"/>
    <mergeCell ref="H19:I19"/>
    <mergeCell ref="L19:M19"/>
    <mergeCell ref="B20:F20"/>
    <mergeCell ref="H20:I20"/>
    <mergeCell ref="L20:M20"/>
    <mergeCell ref="B17:F17"/>
    <mergeCell ref="H17:I17"/>
    <mergeCell ref="L17:M17"/>
    <mergeCell ref="B18:F18"/>
    <mergeCell ref="H18:I18"/>
    <mergeCell ref="L18:M18"/>
    <mergeCell ref="B15:F15"/>
    <mergeCell ref="L15:M15"/>
    <mergeCell ref="B16:F16"/>
    <mergeCell ref="H16:I16"/>
    <mergeCell ref="L16:M16"/>
    <mergeCell ref="B12:F12"/>
    <mergeCell ref="H12:I12"/>
    <mergeCell ref="L12:M12"/>
    <mergeCell ref="B14:F14"/>
    <mergeCell ref="H14:I14"/>
    <mergeCell ref="L14:M14"/>
    <mergeCell ref="A2:X3"/>
    <mergeCell ref="A7:A8"/>
    <mergeCell ref="B11:F11"/>
    <mergeCell ref="H11:I11"/>
    <mergeCell ref="L11:M11"/>
  </mergeCells>
  <pageMargins left="0.24" right="0.34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60"/>
  <sheetViews>
    <sheetView topLeftCell="A10" workbookViewId="0">
      <selection activeCell="A2" sqref="A2:X3"/>
    </sheetView>
  </sheetViews>
  <sheetFormatPr defaultRowHeight="15" x14ac:dyDescent="0.25"/>
  <cols>
    <col min="1" max="1" width="4.140625" customWidth="1"/>
    <col min="4" max="4" width="7.28515625" customWidth="1"/>
    <col min="5" max="5" width="7.42578125" hidden="1" customWidth="1"/>
    <col min="6" max="6" width="2.5703125" hidden="1" customWidth="1"/>
    <col min="7" max="7" width="27.42578125" customWidth="1"/>
    <col min="9" max="9" width="9.42578125" customWidth="1"/>
    <col min="10" max="10" width="10.42578125" customWidth="1"/>
    <col min="11" max="11" width="12.28515625" customWidth="1"/>
    <col min="12" max="12" width="8.7109375" customWidth="1"/>
    <col min="13" max="13" width="0.42578125" hidden="1" customWidth="1"/>
  </cols>
  <sheetData>
    <row r="2" spans="1:26" x14ac:dyDescent="0.2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6" x14ac:dyDescent="0.2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6" x14ac:dyDescent="0.25">
      <c r="E4" s="6" t="s">
        <v>30</v>
      </c>
      <c r="F4" s="6"/>
      <c r="G4" s="6"/>
      <c r="H4" s="6"/>
      <c r="I4" s="6"/>
      <c r="J4" s="6"/>
      <c r="K4" s="6"/>
      <c r="L4" s="6"/>
      <c r="M4" s="2"/>
      <c r="N4" s="2"/>
      <c r="O4" s="2"/>
      <c r="P4" s="2"/>
    </row>
    <row r="7" spans="1:26" x14ac:dyDescent="0.25">
      <c r="A7" s="284" t="s">
        <v>0</v>
      </c>
      <c r="B7" s="286" t="s">
        <v>1</v>
      </c>
      <c r="C7" s="287"/>
      <c r="D7" s="287"/>
      <c r="E7" s="287"/>
      <c r="F7" s="288"/>
      <c r="G7" s="292" t="s">
        <v>18</v>
      </c>
      <c r="H7" s="294" t="s">
        <v>2</v>
      </c>
      <c r="I7" s="295"/>
      <c r="J7" s="284" t="s">
        <v>3</v>
      </c>
      <c r="K7" s="96" t="s">
        <v>20</v>
      </c>
      <c r="L7" s="286" t="s">
        <v>4</v>
      </c>
      <c r="M7" s="288"/>
      <c r="N7" s="300" t="s">
        <v>17</v>
      </c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2"/>
    </row>
    <row r="8" spans="1:26" x14ac:dyDescent="0.25">
      <c r="A8" s="285"/>
      <c r="B8" s="298"/>
      <c r="C8" s="332"/>
      <c r="D8" s="332"/>
      <c r="E8" s="332"/>
      <c r="F8" s="299"/>
      <c r="G8" s="293"/>
      <c r="H8" s="296"/>
      <c r="I8" s="297"/>
      <c r="J8" s="285"/>
      <c r="K8" s="97"/>
      <c r="L8" s="298"/>
      <c r="M8" s="299"/>
      <c r="N8" s="3" t="s">
        <v>5</v>
      </c>
      <c r="O8" s="3" t="s">
        <v>7</v>
      </c>
      <c r="P8" s="3" t="s">
        <v>6</v>
      </c>
      <c r="Q8" s="3" t="s">
        <v>8</v>
      </c>
      <c r="R8" s="3" t="s">
        <v>9</v>
      </c>
      <c r="S8" s="3" t="s">
        <v>10</v>
      </c>
      <c r="T8" s="3" t="s">
        <v>11</v>
      </c>
      <c r="U8" s="3" t="s">
        <v>12</v>
      </c>
      <c r="V8" s="3" t="s">
        <v>13</v>
      </c>
      <c r="W8" s="3" t="s">
        <v>14</v>
      </c>
      <c r="X8" s="3" t="s">
        <v>15</v>
      </c>
      <c r="Y8" s="3" t="s">
        <v>16</v>
      </c>
    </row>
    <row r="9" spans="1:26" ht="30" customHeight="1" x14ac:dyDescent="0.25">
      <c r="A9" s="1">
        <v>1</v>
      </c>
      <c r="B9" s="374" t="s">
        <v>412</v>
      </c>
      <c r="C9" s="375"/>
      <c r="D9" s="375"/>
      <c r="E9" s="375"/>
      <c r="F9" s="376"/>
      <c r="G9" s="211" t="s">
        <v>413</v>
      </c>
      <c r="H9" s="401" t="s">
        <v>255</v>
      </c>
      <c r="I9" s="402"/>
      <c r="J9" s="99" t="s">
        <v>52</v>
      </c>
      <c r="K9" s="99">
        <v>490</v>
      </c>
      <c r="L9" s="313">
        <v>20</v>
      </c>
      <c r="M9" s="314"/>
      <c r="N9" s="1"/>
      <c r="O9" s="1"/>
      <c r="P9" s="1"/>
      <c r="Q9" s="1"/>
      <c r="R9" s="1"/>
      <c r="S9" s="1"/>
      <c r="T9" s="1"/>
      <c r="U9" s="1"/>
      <c r="V9" s="1">
        <v>10</v>
      </c>
      <c r="W9" s="1"/>
      <c r="X9" s="1"/>
      <c r="Y9" s="1"/>
      <c r="Z9">
        <f>K9*L9</f>
        <v>9800</v>
      </c>
    </row>
    <row r="10" spans="1:26" ht="30" customHeight="1" x14ac:dyDescent="0.25">
      <c r="A10" s="1">
        <v>2</v>
      </c>
      <c r="B10" s="459" t="s">
        <v>414</v>
      </c>
      <c r="C10" s="460"/>
      <c r="D10" s="460"/>
      <c r="E10" s="217"/>
      <c r="F10" s="218"/>
      <c r="G10" s="211" t="s">
        <v>415</v>
      </c>
      <c r="H10" s="401"/>
      <c r="I10" s="402"/>
      <c r="J10" s="210" t="s">
        <v>51</v>
      </c>
      <c r="K10" s="216">
        <v>302</v>
      </c>
      <c r="L10" s="208">
        <v>30</v>
      </c>
      <c r="M10" s="209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>
        <f t="shared" ref="Z10:Z44" si="0">K10*L10</f>
        <v>9060</v>
      </c>
    </row>
    <row r="11" spans="1:26" ht="30" customHeight="1" x14ac:dyDescent="0.25">
      <c r="A11" s="1">
        <v>3</v>
      </c>
      <c r="B11" s="374" t="s">
        <v>416</v>
      </c>
      <c r="C11" s="375"/>
      <c r="D11" s="375"/>
      <c r="E11" s="217"/>
      <c r="F11" s="218"/>
      <c r="G11" s="211" t="s">
        <v>416</v>
      </c>
      <c r="H11" s="401"/>
      <c r="I11" s="402"/>
      <c r="J11" s="210" t="s">
        <v>51</v>
      </c>
      <c r="K11" s="216">
        <v>302</v>
      </c>
      <c r="L11" s="208">
        <v>30</v>
      </c>
      <c r="M11" s="209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>
        <f t="shared" si="0"/>
        <v>9060</v>
      </c>
    </row>
    <row r="12" spans="1:26" ht="30" customHeight="1" x14ac:dyDescent="0.25">
      <c r="A12" s="1">
        <v>4</v>
      </c>
      <c r="B12" s="374" t="s">
        <v>417</v>
      </c>
      <c r="C12" s="375"/>
      <c r="D12" s="375"/>
      <c r="E12" s="217"/>
      <c r="F12" s="218"/>
      <c r="G12" s="211" t="s">
        <v>418</v>
      </c>
      <c r="H12" s="401" t="s">
        <v>255</v>
      </c>
      <c r="I12" s="402"/>
      <c r="J12" s="210" t="s">
        <v>51</v>
      </c>
      <c r="K12" s="216">
        <v>1244</v>
      </c>
      <c r="L12" s="208">
        <v>6</v>
      </c>
      <c r="M12" s="209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>
        <f t="shared" si="0"/>
        <v>7464</v>
      </c>
    </row>
    <row r="13" spans="1:26" ht="30" customHeight="1" x14ac:dyDescent="0.25">
      <c r="A13" s="1">
        <v>5</v>
      </c>
      <c r="B13" s="374" t="s">
        <v>419</v>
      </c>
      <c r="C13" s="375"/>
      <c r="D13" s="375"/>
      <c r="E13" s="217"/>
      <c r="F13" s="218"/>
      <c r="G13" s="211" t="s">
        <v>419</v>
      </c>
      <c r="H13" s="401"/>
      <c r="I13" s="402"/>
      <c r="J13" s="210" t="s">
        <v>51</v>
      </c>
      <c r="K13" s="216">
        <v>8560</v>
      </c>
      <c r="L13" s="208">
        <v>20</v>
      </c>
      <c r="M13" s="209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>
        <f t="shared" si="0"/>
        <v>171200</v>
      </c>
    </row>
    <row r="14" spans="1:26" ht="30" customHeight="1" x14ac:dyDescent="0.25">
      <c r="A14" s="1">
        <v>6</v>
      </c>
      <c r="B14" s="374" t="s">
        <v>420</v>
      </c>
      <c r="C14" s="375"/>
      <c r="D14" s="375"/>
      <c r="E14" s="217"/>
      <c r="F14" s="218"/>
      <c r="G14" s="211" t="s">
        <v>420</v>
      </c>
      <c r="H14" s="401"/>
      <c r="I14" s="402"/>
      <c r="J14" s="210" t="s">
        <v>51</v>
      </c>
      <c r="K14" s="216">
        <v>10200</v>
      </c>
      <c r="L14" s="208">
        <v>4</v>
      </c>
      <c r="M14" s="20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>
        <f t="shared" si="0"/>
        <v>40800</v>
      </c>
    </row>
    <row r="15" spans="1:26" ht="30" customHeight="1" x14ac:dyDescent="0.25">
      <c r="A15" s="1">
        <v>7</v>
      </c>
      <c r="B15" s="374" t="s">
        <v>421</v>
      </c>
      <c r="C15" s="375"/>
      <c r="D15" s="375"/>
      <c r="E15" s="217"/>
      <c r="F15" s="218"/>
      <c r="G15" s="211" t="s">
        <v>421</v>
      </c>
      <c r="H15" s="401"/>
      <c r="I15" s="402"/>
      <c r="J15" s="210" t="s">
        <v>51</v>
      </c>
      <c r="K15" s="216">
        <v>10850</v>
      </c>
      <c r="L15" s="208">
        <v>10</v>
      </c>
      <c r="M15" s="209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>
        <f t="shared" si="0"/>
        <v>108500</v>
      </c>
    </row>
    <row r="16" spans="1:26" ht="30" customHeight="1" x14ac:dyDescent="0.25">
      <c r="A16" s="1">
        <v>8</v>
      </c>
      <c r="B16" s="459" t="s">
        <v>422</v>
      </c>
      <c r="C16" s="460"/>
      <c r="D16" s="460"/>
      <c r="E16" s="217"/>
      <c r="F16" s="218"/>
      <c r="G16" s="211" t="s">
        <v>423</v>
      </c>
      <c r="H16" s="401" t="s">
        <v>291</v>
      </c>
      <c r="I16" s="402"/>
      <c r="J16" s="210" t="s">
        <v>51</v>
      </c>
      <c r="K16" s="216">
        <v>2900</v>
      </c>
      <c r="L16" s="208">
        <v>20</v>
      </c>
      <c r="M16" s="20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>
        <f t="shared" si="0"/>
        <v>58000</v>
      </c>
    </row>
    <row r="17" spans="1:26" ht="30" customHeight="1" x14ac:dyDescent="0.25">
      <c r="A17" s="1">
        <v>9</v>
      </c>
      <c r="B17" s="459" t="s">
        <v>424</v>
      </c>
      <c r="C17" s="460"/>
      <c r="D17" s="460"/>
      <c r="E17" s="217"/>
      <c r="F17" s="218"/>
      <c r="G17" s="211" t="s">
        <v>425</v>
      </c>
      <c r="H17" s="401"/>
      <c r="I17" s="402"/>
      <c r="J17" s="210" t="s">
        <v>52</v>
      </c>
      <c r="K17" s="216">
        <v>2757</v>
      </c>
      <c r="L17" s="208">
        <v>2</v>
      </c>
      <c r="M17" s="209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>
        <f t="shared" si="0"/>
        <v>5514</v>
      </c>
    </row>
    <row r="18" spans="1:26" ht="30" customHeight="1" x14ac:dyDescent="0.25">
      <c r="A18" s="1">
        <v>10</v>
      </c>
      <c r="B18" s="459" t="s">
        <v>424</v>
      </c>
      <c r="C18" s="460"/>
      <c r="D18" s="460"/>
      <c r="E18" s="217"/>
      <c r="F18" s="218"/>
      <c r="G18" s="211" t="s">
        <v>426</v>
      </c>
      <c r="H18" s="401"/>
      <c r="I18" s="402"/>
      <c r="J18" s="210" t="s">
        <v>52</v>
      </c>
      <c r="K18" s="216">
        <v>2649</v>
      </c>
      <c r="L18" s="208">
        <v>2</v>
      </c>
      <c r="M18" s="20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>
        <f t="shared" si="0"/>
        <v>5298</v>
      </c>
    </row>
    <row r="19" spans="1:26" ht="30" customHeight="1" x14ac:dyDescent="0.25">
      <c r="A19" s="1">
        <v>11</v>
      </c>
      <c r="B19" s="374" t="s">
        <v>427</v>
      </c>
      <c r="C19" s="375"/>
      <c r="D19" s="375"/>
      <c r="E19" s="217"/>
      <c r="F19" s="218"/>
      <c r="G19" s="211" t="s">
        <v>428</v>
      </c>
      <c r="H19" s="401"/>
      <c r="I19" s="402"/>
      <c r="J19" s="210" t="s">
        <v>51</v>
      </c>
      <c r="K19" s="216">
        <v>574</v>
      </c>
      <c r="L19" s="208">
        <v>10</v>
      </c>
      <c r="M19" s="20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>
        <f t="shared" si="0"/>
        <v>5740</v>
      </c>
    </row>
    <row r="20" spans="1:26" ht="30" customHeight="1" x14ac:dyDescent="0.25">
      <c r="A20" s="1">
        <v>12</v>
      </c>
      <c r="B20" s="459" t="s">
        <v>429</v>
      </c>
      <c r="C20" s="460"/>
      <c r="D20" s="460"/>
      <c r="E20" s="217"/>
      <c r="F20" s="218"/>
      <c r="G20" s="211" t="s">
        <v>430</v>
      </c>
      <c r="H20" s="202"/>
      <c r="I20" s="216"/>
      <c r="J20" s="210" t="s">
        <v>52</v>
      </c>
      <c r="K20" s="216">
        <v>821</v>
      </c>
      <c r="L20" s="208">
        <v>2</v>
      </c>
      <c r="M20" s="20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>
        <f t="shared" si="0"/>
        <v>1642</v>
      </c>
    </row>
    <row r="21" spans="1:26" ht="30" customHeight="1" x14ac:dyDescent="0.25">
      <c r="A21" s="1">
        <v>13</v>
      </c>
      <c r="B21" s="313" t="s">
        <v>431</v>
      </c>
      <c r="C21" s="426"/>
      <c r="D21" s="426"/>
      <c r="E21" s="217"/>
      <c r="F21" s="218"/>
      <c r="G21" s="211" t="s">
        <v>431</v>
      </c>
      <c r="H21" s="202"/>
      <c r="I21" s="216"/>
      <c r="J21" s="210" t="s">
        <v>52</v>
      </c>
      <c r="K21" s="216">
        <v>5159</v>
      </c>
      <c r="L21" s="208">
        <v>2</v>
      </c>
      <c r="M21" s="20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>
        <f t="shared" si="0"/>
        <v>10318</v>
      </c>
    </row>
    <row r="22" spans="1:26" ht="30" customHeight="1" x14ac:dyDescent="0.25">
      <c r="A22" s="1">
        <v>14</v>
      </c>
      <c r="B22" s="313" t="s">
        <v>432</v>
      </c>
      <c r="C22" s="426"/>
      <c r="D22" s="426"/>
      <c r="E22" s="217"/>
      <c r="F22" s="218"/>
      <c r="G22" s="211" t="s">
        <v>417</v>
      </c>
      <c r="H22" s="202"/>
      <c r="I22" s="216" t="s">
        <v>233</v>
      </c>
      <c r="J22" s="210" t="s">
        <v>19</v>
      </c>
      <c r="K22" s="216">
        <v>760</v>
      </c>
      <c r="L22" s="208">
        <v>3</v>
      </c>
      <c r="M22" s="20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>
        <f t="shared" si="0"/>
        <v>2280</v>
      </c>
    </row>
    <row r="23" spans="1:26" ht="30" customHeight="1" x14ac:dyDescent="0.25">
      <c r="A23" s="1">
        <v>15</v>
      </c>
      <c r="B23" s="313" t="s">
        <v>433</v>
      </c>
      <c r="C23" s="426"/>
      <c r="D23" s="426"/>
      <c r="E23" s="217"/>
      <c r="F23" s="218"/>
      <c r="G23" s="211" t="s">
        <v>433</v>
      </c>
      <c r="H23" s="202"/>
      <c r="I23" s="216"/>
      <c r="J23" s="210" t="s">
        <v>52</v>
      </c>
      <c r="K23" s="216">
        <v>1642</v>
      </c>
      <c r="L23" s="208">
        <v>4</v>
      </c>
      <c r="M23" s="20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>
        <f t="shared" si="0"/>
        <v>6568</v>
      </c>
    </row>
    <row r="24" spans="1:26" ht="30" customHeight="1" x14ac:dyDescent="0.25">
      <c r="A24" s="1">
        <v>16</v>
      </c>
      <c r="B24" s="374" t="s">
        <v>434</v>
      </c>
      <c r="C24" s="375"/>
      <c r="D24" s="375"/>
      <c r="E24" s="217"/>
      <c r="F24" s="218"/>
      <c r="G24" s="211" t="s">
        <v>435</v>
      </c>
      <c r="H24" s="202"/>
      <c r="I24" s="216"/>
      <c r="J24" s="210" t="s">
        <v>52</v>
      </c>
      <c r="K24" s="216">
        <v>1548</v>
      </c>
      <c r="L24" s="208">
        <v>2</v>
      </c>
      <c r="M24" s="20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>
        <f t="shared" si="0"/>
        <v>3096</v>
      </c>
    </row>
    <row r="25" spans="1:26" ht="30" x14ac:dyDescent="0.25">
      <c r="A25" s="1">
        <v>17</v>
      </c>
      <c r="B25" s="374" t="s">
        <v>436</v>
      </c>
      <c r="C25" s="375"/>
      <c r="D25" s="375"/>
      <c r="E25" s="375"/>
      <c r="F25" s="376"/>
      <c r="G25" s="219" t="s">
        <v>436</v>
      </c>
      <c r="H25" s="403"/>
      <c r="I25" s="404"/>
      <c r="J25" s="1" t="s">
        <v>52</v>
      </c>
      <c r="K25" s="79">
        <v>1548</v>
      </c>
      <c r="L25" s="313">
        <v>2</v>
      </c>
      <c r="M25" s="314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>
        <f t="shared" si="0"/>
        <v>3096</v>
      </c>
    </row>
    <row r="26" spans="1:26" x14ac:dyDescent="0.25">
      <c r="A26" s="1">
        <v>18</v>
      </c>
      <c r="B26" s="374" t="s">
        <v>437</v>
      </c>
      <c r="C26" s="375"/>
      <c r="D26" s="375"/>
      <c r="E26" s="375"/>
      <c r="F26" s="376"/>
      <c r="G26" s="212" t="s">
        <v>437</v>
      </c>
      <c r="H26" s="341"/>
      <c r="I26" s="342"/>
      <c r="J26" s="1" t="s">
        <v>52</v>
      </c>
      <c r="K26" s="1">
        <v>1548</v>
      </c>
      <c r="L26" s="313">
        <v>2</v>
      </c>
      <c r="M26" s="314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>
        <f t="shared" si="0"/>
        <v>3096</v>
      </c>
    </row>
    <row r="27" spans="1:26" x14ac:dyDescent="0.25">
      <c r="A27" s="1">
        <v>19</v>
      </c>
      <c r="B27" s="459" t="s">
        <v>438</v>
      </c>
      <c r="C27" s="460"/>
      <c r="D27" s="460"/>
      <c r="E27" s="460"/>
      <c r="F27" s="461"/>
      <c r="G27" s="40" t="s">
        <v>438</v>
      </c>
      <c r="H27" s="403"/>
      <c r="I27" s="404"/>
      <c r="J27" s="40" t="s">
        <v>51</v>
      </c>
      <c r="K27" s="98">
        <v>11515</v>
      </c>
      <c r="L27" s="313">
        <v>3</v>
      </c>
      <c r="M27" s="314"/>
      <c r="N27" s="1"/>
      <c r="O27" s="36"/>
      <c r="P27" s="1"/>
      <c r="Q27" s="1"/>
      <c r="R27" s="1"/>
      <c r="S27" s="1"/>
      <c r="T27" s="1"/>
      <c r="U27" s="1"/>
      <c r="V27" s="1"/>
      <c r="W27" s="1"/>
      <c r="X27" s="1"/>
      <c r="Y27" s="1"/>
      <c r="Z27">
        <f t="shared" si="0"/>
        <v>34545</v>
      </c>
    </row>
    <row r="28" spans="1:26" ht="45" x14ac:dyDescent="0.25">
      <c r="A28" s="1">
        <v>20</v>
      </c>
      <c r="B28" s="462" t="s">
        <v>439</v>
      </c>
      <c r="C28" s="462"/>
      <c r="D28" s="462"/>
      <c r="E28" s="220"/>
      <c r="F28" s="220"/>
      <c r="G28" s="214" t="s">
        <v>440</v>
      </c>
      <c r="H28" s="403"/>
      <c r="I28" s="404"/>
      <c r="J28" s="214" t="s">
        <v>52</v>
      </c>
      <c r="K28" s="214">
        <v>2485</v>
      </c>
      <c r="L28" s="213">
        <v>3</v>
      </c>
      <c r="M28" s="213"/>
      <c r="N28" s="1"/>
      <c r="O28" s="36"/>
      <c r="P28" s="1"/>
      <c r="Q28" s="1"/>
      <c r="R28" s="1"/>
      <c r="S28" s="1"/>
      <c r="T28" s="1"/>
      <c r="U28" s="1"/>
      <c r="V28" s="1"/>
      <c r="W28" s="1"/>
      <c r="X28" s="1"/>
      <c r="Y28" s="1"/>
      <c r="Z28">
        <f t="shared" si="0"/>
        <v>7455</v>
      </c>
    </row>
    <row r="29" spans="1:26" x14ac:dyDescent="0.25">
      <c r="A29" s="1">
        <v>21</v>
      </c>
      <c r="B29" s="450" t="s">
        <v>441</v>
      </c>
      <c r="C29" s="463"/>
      <c r="D29" s="451"/>
      <c r="E29" s="220"/>
      <c r="F29" s="220"/>
      <c r="G29" s="214" t="s">
        <v>441</v>
      </c>
      <c r="H29" s="403"/>
      <c r="I29" s="404"/>
      <c r="J29" s="214" t="s">
        <v>51</v>
      </c>
      <c r="K29" s="214">
        <v>4480</v>
      </c>
      <c r="L29" s="213">
        <v>4</v>
      </c>
      <c r="M29" s="213"/>
      <c r="N29" s="1"/>
      <c r="O29" s="36"/>
      <c r="P29" s="1"/>
      <c r="Q29" s="1"/>
      <c r="R29" s="1"/>
      <c r="S29" s="1"/>
      <c r="T29" s="1"/>
      <c r="U29" s="1"/>
      <c r="V29" s="1"/>
      <c r="W29" s="1"/>
      <c r="X29" s="1"/>
      <c r="Y29" s="1"/>
      <c r="Z29">
        <f t="shared" si="0"/>
        <v>17920</v>
      </c>
    </row>
    <row r="30" spans="1:26" ht="30" x14ac:dyDescent="0.25">
      <c r="A30" s="1">
        <v>22</v>
      </c>
      <c r="B30" s="450" t="s">
        <v>442</v>
      </c>
      <c r="C30" s="463"/>
      <c r="D30" s="451"/>
      <c r="E30" s="220"/>
      <c r="F30" s="220"/>
      <c r="G30" s="214" t="s">
        <v>443</v>
      </c>
      <c r="H30" s="403"/>
      <c r="I30" s="404"/>
      <c r="J30" s="214" t="s">
        <v>51</v>
      </c>
      <c r="K30" s="214">
        <v>20140</v>
      </c>
      <c r="L30" s="213">
        <v>2</v>
      </c>
      <c r="M30" s="213"/>
      <c r="N30" s="1"/>
      <c r="O30" s="36"/>
      <c r="P30" s="1"/>
      <c r="Q30" s="1"/>
      <c r="R30" s="1"/>
      <c r="S30" s="1"/>
      <c r="T30" s="1"/>
      <c r="U30" s="1"/>
      <c r="V30" s="1"/>
      <c r="W30" s="1"/>
      <c r="X30" s="1"/>
      <c r="Y30" s="1"/>
      <c r="Z30">
        <f t="shared" si="0"/>
        <v>40280</v>
      </c>
    </row>
    <row r="31" spans="1:26" ht="45" x14ac:dyDescent="0.25">
      <c r="A31" s="1">
        <v>23</v>
      </c>
      <c r="B31" s="450" t="s">
        <v>444</v>
      </c>
      <c r="C31" s="463"/>
      <c r="D31" s="451"/>
      <c r="E31" s="221"/>
      <c r="F31" s="221"/>
      <c r="G31" s="34" t="s">
        <v>445</v>
      </c>
      <c r="H31" s="403"/>
      <c r="I31" s="404"/>
      <c r="J31" s="214" t="s">
        <v>51</v>
      </c>
      <c r="K31" s="214">
        <v>8000</v>
      </c>
      <c r="L31" s="213">
        <v>2</v>
      </c>
      <c r="M31" s="213"/>
      <c r="N31" s="1"/>
      <c r="O31" s="36"/>
      <c r="P31" s="1"/>
      <c r="Q31" s="1"/>
      <c r="R31" s="1"/>
      <c r="S31" s="1"/>
      <c r="T31" s="1"/>
      <c r="U31" s="1"/>
      <c r="V31" s="1"/>
      <c r="W31" s="1"/>
      <c r="X31" s="1"/>
      <c r="Y31" s="1"/>
      <c r="Z31">
        <f t="shared" si="0"/>
        <v>16000</v>
      </c>
    </row>
    <row r="32" spans="1:26" ht="45" x14ac:dyDescent="0.25">
      <c r="A32" s="1">
        <v>24</v>
      </c>
      <c r="B32" s="450" t="s">
        <v>446</v>
      </c>
      <c r="C32" s="463"/>
      <c r="D32" s="451"/>
      <c r="E32" s="222"/>
      <c r="F32" s="222"/>
      <c r="G32" s="34" t="s">
        <v>446</v>
      </c>
      <c r="H32" s="403"/>
      <c r="I32" s="404"/>
      <c r="J32" s="214" t="s">
        <v>447</v>
      </c>
      <c r="K32" s="214">
        <v>2075</v>
      </c>
      <c r="L32" s="213">
        <v>8</v>
      </c>
      <c r="M32" s="213"/>
      <c r="N32" s="1"/>
      <c r="O32" s="36"/>
      <c r="P32" s="1"/>
      <c r="Q32" s="1"/>
      <c r="R32" s="1"/>
      <c r="S32" s="1"/>
      <c r="T32" s="1"/>
      <c r="U32" s="1"/>
      <c r="V32" s="1"/>
      <c r="W32" s="1"/>
      <c r="X32" s="1"/>
      <c r="Y32" s="1"/>
      <c r="Z32">
        <f t="shared" si="0"/>
        <v>16600</v>
      </c>
    </row>
    <row r="33" spans="1:26" ht="60" x14ac:dyDescent="0.25">
      <c r="A33" s="1">
        <v>25</v>
      </c>
      <c r="B33" s="450" t="s">
        <v>448</v>
      </c>
      <c r="C33" s="463"/>
      <c r="D33" s="451"/>
      <c r="E33" s="220"/>
      <c r="F33" s="223"/>
      <c r="G33" s="214" t="s">
        <v>449</v>
      </c>
      <c r="H33" s="403"/>
      <c r="I33" s="404"/>
      <c r="J33" s="214" t="s">
        <v>51</v>
      </c>
      <c r="K33" s="214">
        <v>700</v>
      </c>
      <c r="L33" s="213">
        <v>10</v>
      </c>
      <c r="M33" s="213"/>
      <c r="N33" s="1"/>
      <c r="O33" s="36"/>
      <c r="P33" s="1"/>
      <c r="Q33" s="1"/>
      <c r="R33" s="1"/>
      <c r="S33" s="1"/>
      <c r="T33" s="1"/>
      <c r="U33" s="1"/>
      <c r="V33" s="1"/>
      <c r="W33" s="1"/>
      <c r="X33" s="1"/>
      <c r="Y33" s="1"/>
      <c r="Z33">
        <f t="shared" si="0"/>
        <v>7000</v>
      </c>
    </row>
    <row r="34" spans="1:26" ht="45" x14ac:dyDescent="0.25">
      <c r="A34" s="1">
        <v>26</v>
      </c>
      <c r="B34" s="450" t="s">
        <v>450</v>
      </c>
      <c r="C34" s="463"/>
      <c r="D34" s="451"/>
      <c r="E34" s="220"/>
      <c r="F34" s="220"/>
      <c r="G34" s="214" t="s">
        <v>451</v>
      </c>
      <c r="H34" s="403"/>
      <c r="I34" s="404"/>
      <c r="J34" s="214" t="s">
        <v>51</v>
      </c>
      <c r="K34" s="214">
        <v>600</v>
      </c>
      <c r="L34" s="213">
        <v>10</v>
      </c>
      <c r="M34" s="213"/>
      <c r="N34" s="1"/>
      <c r="O34" s="36"/>
      <c r="P34" s="1"/>
      <c r="Q34" s="1"/>
      <c r="R34" s="1"/>
      <c r="S34" s="1"/>
      <c r="T34" s="1"/>
      <c r="U34" s="1"/>
      <c r="V34" s="1"/>
      <c r="W34" s="1"/>
      <c r="X34" s="1"/>
      <c r="Y34" s="1"/>
      <c r="Z34">
        <f t="shared" si="0"/>
        <v>6000</v>
      </c>
    </row>
    <row r="35" spans="1:26" ht="45" x14ac:dyDescent="0.25">
      <c r="A35" s="1">
        <v>27</v>
      </c>
      <c r="B35" s="450" t="s">
        <v>452</v>
      </c>
      <c r="C35" s="463"/>
      <c r="D35" s="451"/>
      <c r="E35" s="220"/>
      <c r="F35" s="220"/>
      <c r="G35" s="214" t="s">
        <v>453</v>
      </c>
      <c r="H35" s="403"/>
      <c r="I35" s="404"/>
      <c r="J35" s="214" t="s">
        <v>51</v>
      </c>
      <c r="K35" s="214">
        <v>340</v>
      </c>
      <c r="L35" s="213">
        <v>10</v>
      </c>
      <c r="M35" s="213"/>
      <c r="N35" s="1"/>
      <c r="O35" s="36"/>
      <c r="P35" s="1"/>
      <c r="Q35" s="1"/>
      <c r="R35" s="1"/>
      <c r="S35" s="1"/>
      <c r="T35" s="1"/>
      <c r="U35" s="1"/>
      <c r="V35" s="1"/>
      <c r="W35" s="1"/>
      <c r="X35" s="1"/>
      <c r="Y35" s="1"/>
      <c r="Z35">
        <f t="shared" si="0"/>
        <v>3400</v>
      </c>
    </row>
    <row r="36" spans="1:26" ht="30" x14ac:dyDescent="0.25">
      <c r="A36" s="1">
        <v>28</v>
      </c>
      <c r="B36" s="450" t="s">
        <v>454</v>
      </c>
      <c r="C36" s="463"/>
      <c r="D36" s="451"/>
      <c r="E36" s="220"/>
      <c r="F36" s="220"/>
      <c r="G36" s="214" t="s">
        <v>455</v>
      </c>
      <c r="H36" s="403"/>
      <c r="I36" s="404"/>
      <c r="J36" s="214" t="s">
        <v>51</v>
      </c>
      <c r="K36" s="214">
        <v>525</v>
      </c>
      <c r="L36" s="213">
        <v>60</v>
      </c>
      <c r="M36" s="213"/>
      <c r="N36" s="1"/>
      <c r="O36" s="36"/>
      <c r="P36" s="1"/>
      <c r="Q36" s="1"/>
      <c r="R36" s="1"/>
      <c r="S36" s="1"/>
      <c r="T36" s="1"/>
      <c r="U36" s="1"/>
      <c r="V36" s="1"/>
      <c r="W36" s="1"/>
      <c r="X36" s="1"/>
      <c r="Y36" s="1"/>
      <c r="Z36">
        <f t="shared" si="0"/>
        <v>31500</v>
      </c>
    </row>
    <row r="37" spans="1:26" ht="75" x14ac:dyDescent="0.25">
      <c r="A37" s="1">
        <v>29</v>
      </c>
      <c r="B37" s="450" t="s">
        <v>456</v>
      </c>
      <c r="C37" s="463"/>
      <c r="D37" s="451"/>
      <c r="E37" s="224"/>
      <c r="F37" s="220"/>
      <c r="G37" s="214" t="s">
        <v>456</v>
      </c>
      <c r="H37" s="403"/>
      <c r="I37" s="404"/>
      <c r="J37" s="214" t="s">
        <v>51</v>
      </c>
      <c r="K37" s="214">
        <v>43985</v>
      </c>
      <c r="L37" s="213">
        <v>1</v>
      </c>
      <c r="M37" s="213"/>
      <c r="N37" s="1"/>
      <c r="O37" s="36"/>
      <c r="P37" s="1"/>
      <c r="Q37" s="1"/>
      <c r="R37" s="1"/>
      <c r="S37" s="1"/>
      <c r="T37" s="1"/>
      <c r="U37" s="1"/>
      <c r="V37" s="1"/>
      <c r="W37" s="1"/>
      <c r="X37" s="1"/>
      <c r="Y37" s="1"/>
      <c r="Z37">
        <f t="shared" si="0"/>
        <v>43985</v>
      </c>
    </row>
    <row r="38" spans="1:26" x14ac:dyDescent="0.25">
      <c r="A38" s="1">
        <v>30</v>
      </c>
      <c r="B38" s="450" t="s">
        <v>457</v>
      </c>
      <c r="C38" s="463"/>
      <c r="D38" s="451"/>
      <c r="E38" s="220"/>
      <c r="F38" s="220"/>
      <c r="G38" s="214" t="s">
        <v>457</v>
      </c>
      <c r="H38" s="403"/>
      <c r="I38" s="404"/>
      <c r="J38" s="214" t="s">
        <v>447</v>
      </c>
      <c r="K38" s="214">
        <v>1515</v>
      </c>
      <c r="L38" s="213">
        <v>1</v>
      </c>
      <c r="M38" s="213"/>
      <c r="N38" s="1"/>
      <c r="O38" s="36"/>
      <c r="P38" s="1"/>
      <c r="Q38" s="1"/>
      <c r="R38" s="1"/>
      <c r="S38" s="1"/>
      <c r="T38" s="1"/>
      <c r="U38" s="1"/>
      <c r="V38" s="1"/>
      <c r="W38" s="1"/>
      <c r="X38" s="1"/>
      <c r="Y38" s="1"/>
      <c r="Z38">
        <f t="shared" si="0"/>
        <v>1515</v>
      </c>
    </row>
    <row r="39" spans="1:26" x14ac:dyDescent="0.25">
      <c r="A39" s="1">
        <v>31</v>
      </c>
      <c r="B39" s="450" t="s">
        <v>458</v>
      </c>
      <c r="C39" s="463"/>
      <c r="D39" s="451"/>
      <c r="E39" s="220"/>
      <c r="F39" s="220"/>
      <c r="G39" s="214" t="s">
        <v>458</v>
      </c>
      <c r="H39" s="403"/>
      <c r="I39" s="404"/>
      <c r="J39" s="214" t="s">
        <v>447</v>
      </c>
      <c r="K39" s="214">
        <v>1515</v>
      </c>
      <c r="L39" s="213">
        <v>1</v>
      </c>
      <c r="M39" s="213"/>
      <c r="N39" s="1"/>
      <c r="O39" s="36"/>
      <c r="P39" s="1"/>
      <c r="Q39" s="1"/>
      <c r="R39" s="1"/>
      <c r="S39" s="1"/>
      <c r="T39" s="1"/>
      <c r="U39" s="1"/>
      <c r="V39" s="1"/>
      <c r="W39" s="1"/>
      <c r="X39" s="1"/>
      <c r="Y39" s="1"/>
      <c r="Z39">
        <f t="shared" si="0"/>
        <v>1515</v>
      </c>
    </row>
    <row r="40" spans="1:26" x14ac:dyDescent="0.25">
      <c r="A40" s="1">
        <v>32</v>
      </c>
      <c r="B40" s="450" t="s">
        <v>460</v>
      </c>
      <c r="C40" s="463"/>
      <c r="D40" s="451"/>
      <c r="E40" s="220"/>
      <c r="F40" s="220"/>
      <c r="G40" s="214" t="s">
        <v>459</v>
      </c>
      <c r="H40" s="403"/>
      <c r="I40" s="404"/>
      <c r="J40" s="214" t="s">
        <v>447</v>
      </c>
      <c r="K40" s="214">
        <v>1515</v>
      </c>
      <c r="L40" s="213">
        <v>1</v>
      </c>
      <c r="M40" s="213"/>
      <c r="N40" s="1"/>
      <c r="O40" s="36"/>
      <c r="P40" s="1"/>
      <c r="Q40" s="1"/>
      <c r="R40" s="1"/>
      <c r="S40" s="1"/>
      <c r="T40" s="1"/>
      <c r="U40" s="1"/>
      <c r="V40" s="1"/>
      <c r="W40" s="1"/>
      <c r="X40" s="1"/>
      <c r="Y40" s="1"/>
      <c r="Z40">
        <f t="shared" si="0"/>
        <v>1515</v>
      </c>
    </row>
    <row r="41" spans="1:26" x14ac:dyDescent="0.25">
      <c r="A41" s="1">
        <v>33</v>
      </c>
      <c r="B41" s="450" t="s">
        <v>461</v>
      </c>
      <c r="C41" s="463"/>
      <c r="D41" s="451"/>
      <c r="E41" s="220"/>
      <c r="F41" s="220"/>
      <c r="G41" s="214" t="s">
        <v>461</v>
      </c>
      <c r="H41" s="403"/>
      <c r="I41" s="404"/>
      <c r="J41" s="214" t="s">
        <v>51</v>
      </c>
      <c r="K41" s="214">
        <v>1515</v>
      </c>
      <c r="L41" s="213">
        <v>1</v>
      </c>
      <c r="M41" s="213"/>
      <c r="N41" s="1"/>
      <c r="O41" s="36"/>
      <c r="P41" s="1"/>
      <c r="Q41" s="1"/>
      <c r="R41" s="1"/>
      <c r="S41" s="1"/>
      <c r="T41" s="1"/>
      <c r="U41" s="1"/>
      <c r="V41" s="1"/>
      <c r="W41" s="1"/>
      <c r="X41" s="1"/>
      <c r="Y41" s="1"/>
      <c r="Z41">
        <f t="shared" si="0"/>
        <v>1515</v>
      </c>
    </row>
    <row r="42" spans="1:26" ht="30" x14ac:dyDescent="0.25">
      <c r="A42" s="1">
        <v>34</v>
      </c>
      <c r="B42" s="450" t="s">
        <v>462</v>
      </c>
      <c r="C42" s="463"/>
      <c r="D42" s="451"/>
      <c r="E42" s="220"/>
      <c r="F42" s="220"/>
      <c r="G42" s="214" t="s">
        <v>463</v>
      </c>
      <c r="H42" s="403"/>
      <c r="I42" s="404"/>
      <c r="J42" s="214" t="s">
        <v>447</v>
      </c>
      <c r="K42" s="214">
        <v>3645</v>
      </c>
      <c r="L42" s="213">
        <v>2</v>
      </c>
      <c r="M42" s="213"/>
      <c r="N42" s="1"/>
      <c r="O42" s="36"/>
      <c r="P42" s="1"/>
      <c r="Q42" s="1"/>
      <c r="R42" s="1"/>
      <c r="S42" s="1"/>
      <c r="T42" s="1"/>
      <c r="U42" s="1"/>
      <c r="V42" s="1"/>
      <c r="W42" s="1"/>
      <c r="X42" s="1"/>
      <c r="Y42" s="1"/>
      <c r="Z42">
        <f t="shared" si="0"/>
        <v>7290</v>
      </c>
    </row>
    <row r="43" spans="1:26" x14ac:dyDescent="0.25">
      <c r="A43" s="1">
        <v>35</v>
      </c>
      <c r="B43" s="450" t="s">
        <v>464</v>
      </c>
      <c r="C43" s="463"/>
      <c r="D43" s="451"/>
      <c r="E43" s="220"/>
      <c r="F43" s="220"/>
      <c r="G43" s="214" t="s">
        <v>465</v>
      </c>
      <c r="H43" s="403"/>
      <c r="I43" s="404"/>
      <c r="J43" s="214" t="s">
        <v>447</v>
      </c>
      <c r="K43" s="214">
        <v>2515</v>
      </c>
      <c r="L43" s="213">
        <v>3</v>
      </c>
      <c r="M43" s="213"/>
      <c r="N43" s="1"/>
      <c r="O43" s="36"/>
      <c r="P43" s="1"/>
      <c r="Q43" s="1"/>
      <c r="R43" s="1"/>
      <c r="S43" s="1"/>
      <c r="T43" s="1"/>
      <c r="U43" s="1"/>
      <c r="V43" s="1"/>
      <c r="W43" s="1"/>
      <c r="X43" s="1"/>
      <c r="Y43" s="1"/>
      <c r="Z43">
        <f t="shared" si="0"/>
        <v>7545</v>
      </c>
    </row>
    <row r="44" spans="1:26" ht="45" x14ac:dyDescent="0.25">
      <c r="A44" s="1">
        <v>36</v>
      </c>
      <c r="B44" s="450" t="s">
        <v>466</v>
      </c>
      <c r="C44" s="463"/>
      <c r="D44" s="451"/>
      <c r="E44" s="220"/>
      <c r="F44" s="220"/>
      <c r="G44" s="214" t="s">
        <v>467</v>
      </c>
      <c r="H44" s="403"/>
      <c r="I44" s="404"/>
      <c r="J44" s="214" t="s">
        <v>51</v>
      </c>
      <c r="K44" s="214">
        <v>15235</v>
      </c>
      <c r="L44" s="213">
        <v>1</v>
      </c>
      <c r="M44" s="213"/>
      <c r="N44" s="1"/>
      <c r="O44" s="36"/>
      <c r="P44" s="1"/>
      <c r="Q44" s="1"/>
      <c r="R44" s="1"/>
      <c r="S44" s="1"/>
      <c r="T44" s="1"/>
      <c r="U44" s="1"/>
      <c r="V44" s="1"/>
      <c r="W44" s="1"/>
      <c r="X44" s="1"/>
      <c r="Y44" s="1"/>
      <c r="Z44">
        <f t="shared" si="0"/>
        <v>15235</v>
      </c>
    </row>
    <row r="45" spans="1:26" x14ac:dyDescent="0.25">
      <c r="A45" s="1"/>
      <c r="B45" s="403"/>
      <c r="C45" s="422"/>
      <c r="D45" s="404"/>
      <c r="E45" s="215"/>
      <c r="F45" s="215"/>
      <c r="G45" s="214"/>
      <c r="H45" s="403"/>
      <c r="I45" s="404"/>
      <c r="J45" s="214"/>
      <c r="K45" s="214"/>
      <c r="L45" s="213"/>
      <c r="M45" s="213"/>
      <c r="N45" s="1"/>
      <c r="O45" s="36"/>
      <c r="P45" s="1"/>
      <c r="Q45" s="1"/>
      <c r="R45" s="1"/>
      <c r="S45" s="1"/>
      <c r="T45" s="1"/>
      <c r="U45" s="1"/>
      <c r="V45" s="1"/>
      <c r="W45" s="1"/>
      <c r="X45" s="1"/>
      <c r="Y45" s="1"/>
    </row>
    <row r="46" spans="1:26" x14ac:dyDescent="0.25">
      <c r="A46" s="1"/>
      <c r="B46" s="466" t="s">
        <v>468</v>
      </c>
      <c r="C46" s="467"/>
      <c r="D46" s="468"/>
      <c r="E46" s="225"/>
      <c r="F46" s="225"/>
      <c r="G46" s="225"/>
      <c r="H46" s="464"/>
      <c r="I46" s="465"/>
      <c r="J46" s="3"/>
      <c r="K46" s="3">
        <f>SUM(Z9:Z44)</f>
        <v>721347</v>
      </c>
      <c r="L46" s="213"/>
      <c r="M46" s="213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</row>
    <row r="47" spans="1:26" x14ac:dyDescent="0.25">
      <c r="J47" s="31"/>
      <c r="K47" s="31"/>
      <c r="L47" s="31"/>
    </row>
    <row r="48" spans="1:26" x14ac:dyDescent="0.25">
      <c r="B48" s="315" t="s">
        <v>59</v>
      </c>
      <c r="C48" s="315"/>
      <c r="D48" s="315"/>
      <c r="E48" s="315"/>
      <c r="F48" s="315"/>
      <c r="G48" s="315"/>
      <c r="H48" s="315"/>
      <c r="I48" s="315"/>
      <c r="J48" s="315"/>
      <c r="K48" s="315"/>
      <c r="L48" s="315"/>
      <c r="M48" s="315"/>
    </row>
    <row r="49" spans="2:13" x14ac:dyDescent="0.25">
      <c r="B49" s="316"/>
      <c r="C49" s="316"/>
      <c r="D49" s="316"/>
      <c r="E49" s="316"/>
      <c r="F49" s="316"/>
      <c r="G49" s="316"/>
      <c r="H49" s="316"/>
      <c r="I49" s="316"/>
      <c r="J49" s="316"/>
      <c r="K49" s="316"/>
      <c r="L49" s="316"/>
      <c r="M49" s="316"/>
    </row>
    <row r="50" spans="2:13" x14ac:dyDescent="0.25">
      <c r="B50" s="316"/>
      <c r="C50" s="316"/>
      <c r="D50" s="316"/>
      <c r="E50" s="316"/>
      <c r="F50" s="316"/>
      <c r="G50" s="316"/>
      <c r="H50" s="316"/>
      <c r="I50" s="316"/>
      <c r="J50" s="316"/>
      <c r="K50" s="316"/>
      <c r="L50" s="316"/>
      <c r="M50" s="316"/>
    </row>
    <row r="51" spans="2:13" x14ac:dyDescent="0.25">
      <c r="B51" s="316"/>
      <c r="C51" s="316"/>
      <c r="D51" s="316"/>
      <c r="E51" s="316"/>
      <c r="F51" s="316"/>
      <c r="G51" s="316"/>
      <c r="H51" s="316"/>
      <c r="I51" s="316"/>
      <c r="J51" s="316"/>
      <c r="K51" s="316"/>
      <c r="L51" s="316"/>
      <c r="M51" s="316"/>
    </row>
    <row r="52" spans="2:13" x14ac:dyDescent="0.25"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</row>
    <row r="53" spans="2:13" x14ac:dyDescent="0.25"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</row>
    <row r="54" spans="2:13" x14ac:dyDescent="0.25">
      <c r="B54" s="316"/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</row>
    <row r="55" spans="2:13" x14ac:dyDescent="0.25">
      <c r="B55" s="316"/>
      <c r="C55" s="316"/>
      <c r="D55" s="316"/>
      <c r="E55" s="316"/>
      <c r="F55" s="316"/>
      <c r="G55" s="316"/>
      <c r="H55" s="316"/>
      <c r="I55" s="316"/>
      <c r="J55" s="316"/>
      <c r="K55" s="316"/>
      <c r="L55" s="316"/>
      <c r="M55" s="316"/>
    </row>
    <row r="56" spans="2:13" x14ac:dyDescent="0.25">
      <c r="B56" s="316"/>
      <c r="C56" s="316"/>
      <c r="D56" s="316"/>
      <c r="E56" s="316"/>
      <c r="F56" s="316"/>
      <c r="G56" s="316"/>
      <c r="H56" s="316"/>
      <c r="I56" s="316"/>
      <c r="J56" s="316"/>
      <c r="K56" s="316"/>
      <c r="L56" s="316"/>
      <c r="M56" s="316"/>
    </row>
    <row r="57" spans="2:13" x14ac:dyDescent="0.25">
      <c r="B57" s="316"/>
      <c r="C57" s="316"/>
      <c r="D57" s="316"/>
      <c r="E57" s="316"/>
      <c r="F57" s="316"/>
      <c r="G57" s="316"/>
      <c r="H57" s="316"/>
      <c r="I57" s="316"/>
      <c r="J57" s="316"/>
      <c r="K57" s="316"/>
      <c r="L57" s="316"/>
      <c r="M57" s="316"/>
    </row>
    <row r="58" spans="2:13" x14ac:dyDescent="0.25">
      <c r="B58" s="316"/>
      <c r="C58" s="316"/>
      <c r="D58" s="316"/>
      <c r="E58" s="316"/>
      <c r="F58" s="316"/>
      <c r="G58" s="316"/>
      <c r="H58" s="316"/>
      <c r="I58" s="316"/>
      <c r="J58" s="316"/>
      <c r="K58" s="316"/>
      <c r="L58" s="316"/>
      <c r="M58" s="316"/>
    </row>
    <row r="59" spans="2:13" x14ac:dyDescent="0.25">
      <c r="B59" s="316"/>
      <c r="C59" s="316"/>
      <c r="D59" s="316"/>
      <c r="E59" s="316"/>
      <c r="F59" s="316"/>
      <c r="G59" s="316"/>
      <c r="H59" s="316"/>
      <c r="I59" s="316"/>
      <c r="J59" s="316"/>
      <c r="K59" s="316"/>
      <c r="L59" s="316"/>
      <c r="M59" s="316"/>
    </row>
    <row r="60" spans="2:13" x14ac:dyDescent="0.25"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</row>
  </sheetData>
  <mergeCells count="84">
    <mergeCell ref="B40:D40"/>
    <mergeCell ref="B44:D44"/>
    <mergeCell ref="B45:D45"/>
    <mergeCell ref="B46:D46"/>
    <mergeCell ref="B41:D41"/>
    <mergeCell ref="B42:D42"/>
    <mergeCell ref="B43:D43"/>
    <mergeCell ref="B35:D35"/>
    <mergeCell ref="B36:D36"/>
    <mergeCell ref="B37:D37"/>
    <mergeCell ref="B38:D38"/>
    <mergeCell ref="B39:D39"/>
    <mergeCell ref="B32:D32"/>
    <mergeCell ref="B33:D33"/>
    <mergeCell ref="B34:D34"/>
    <mergeCell ref="H32:I32"/>
    <mergeCell ref="H33:I33"/>
    <mergeCell ref="H34:I34"/>
    <mergeCell ref="B19:D19"/>
    <mergeCell ref="B18:D18"/>
    <mergeCell ref="B20:D20"/>
    <mergeCell ref="B24:D24"/>
    <mergeCell ref="B21:D21"/>
    <mergeCell ref="B22:D22"/>
    <mergeCell ref="B23:D23"/>
    <mergeCell ref="A2:X3"/>
    <mergeCell ref="A7:A8"/>
    <mergeCell ref="B7:F8"/>
    <mergeCell ref="G7:G8"/>
    <mergeCell ref="H7:I8"/>
    <mergeCell ref="J7:J8"/>
    <mergeCell ref="L7:M8"/>
    <mergeCell ref="N7:Y7"/>
    <mergeCell ref="B9:F9"/>
    <mergeCell ref="H9:I9"/>
    <mergeCell ref="L9:M9"/>
    <mergeCell ref="B25:F25"/>
    <mergeCell ref="H25:I25"/>
    <mergeCell ref="L25:M25"/>
    <mergeCell ref="B10:D10"/>
    <mergeCell ref="H10:I10"/>
    <mergeCell ref="B11:D11"/>
    <mergeCell ref="B12:D12"/>
    <mergeCell ref="B13:D13"/>
    <mergeCell ref="B14:D14"/>
    <mergeCell ref="B15:D15"/>
    <mergeCell ref="B16:D16"/>
    <mergeCell ref="B17:D17"/>
    <mergeCell ref="H11:I11"/>
    <mergeCell ref="B27:F27"/>
    <mergeCell ref="H27:I27"/>
    <mergeCell ref="L27:M27"/>
    <mergeCell ref="B48:M60"/>
    <mergeCell ref="B26:F26"/>
    <mergeCell ref="H26:I26"/>
    <mergeCell ref="L26:M26"/>
    <mergeCell ref="B28:D28"/>
    <mergeCell ref="H28:I28"/>
    <mergeCell ref="B29:D29"/>
    <mergeCell ref="B30:D30"/>
    <mergeCell ref="B31:D31"/>
    <mergeCell ref="H29:I29"/>
    <mergeCell ref="H30:I30"/>
    <mergeCell ref="H46:I46"/>
    <mergeCell ref="H45:I45"/>
    <mergeCell ref="H17:I17"/>
    <mergeCell ref="H12:I12"/>
    <mergeCell ref="H13:I13"/>
    <mergeCell ref="H14:I14"/>
    <mergeCell ref="H15:I15"/>
    <mergeCell ref="H16:I16"/>
    <mergeCell ref="H44:I44"/>
    <mergeCell ref="H43:I43"/>
    <mergeCell ref="H42:I42"/>
    <mergeCell ref="H41:I41"/>
    <mergeCell ref="H40:I40"/>
    <mergeCell ref="H19:I19"/>
    <mergeCell ref="H18:I18"/>
    <mergeCell ref="H39:I39"/>
    <mergeCell ref="H38:I38"/>
    <mergeCell ref="H37:I37"/>
    <mergeCell ref="H36:I36"/>
    <mergeCell ref="H35:I35"/>
    <mergeCell ref="H31:I31"/>
  </mergeCells>
  <pageMargins left="0.11811023622047245" right="0.11811023622047245" top="0.15748031496062992" bottom="0.15748031496062992" header="0.31496062992125984" footer="0.31496062992125984"/>
  <pageSetup paperSize="9" scale="6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Z38"/>
  <sheetViews>
    <sheetView workbookViewId="0">
      <selection activeCell="B16" sqref="B16:D16"/>
    </sheetView>
  </sheetViews>
  <sheetFormatPr defaultRowHeight="15" x14ac:dyDescent="0.25"/>
  <cols>
    <col min="1" max="1" width="4.140625" customWidth="1"/>
    <col min="4" max="4" width="8.28515625" customWidth="1"/>
    <col min="5" max="5" width="7.42578125" hidden="1" customWidth="1"/>
    <col min="6" max="6" width="2.5703125" hidden="1" customWidth="1"/>
    <col min="7" max="7" width="27.42578125" customWidth="1"/>
    <col min="9" max="9" width="9.42578125" customWidth="1"/>
    <col min="10" max="10" width="9" customWidth="1"/>
    <col min="11" max="11" width="12.28515625" customWidth="1"/>
    <col min="13" max="13" width="0.42578125" customWidth="1"/>
    <col min="17" max="17" width="6" customWidth="1"/>
    <col min="18" max="18" width="4.85546875" customWidth="1"/>
  </cols>
  <sheetData>
    <row r="2" spans="1:26" x14ac:dyDescent="0.25">
      <c r="A2" s="283" t="s">
        <v>23</v>
      </c>
      <c r="B2" s="283"/>
      <c r="C2" s="283"/>
      <c r="D2" s="283"/>
      <c r="E2" s="283"/>
      <c r="F2" s="283"/>
      <c r="G2" s="283"/>
      <c r="H2" s="283"/>
      <c r="I2" s="283"/>
      <c r="J2" s="283"/>
      <c r="K2" s="283"/>
      <c r="L2" s="283"/>
      <c r="M2" s="283"/>
      <c r="N2" s="283"/>
      <c r="O2" s="283"/>
      <c r="P2" s="283"/>
      <c r="Q2" s="283"/>
      <c r="R2" s="283"/>
      <c r="S2" s="283"/>
      <c r="T2" s="283"/>
      <c r="U2" s="283"/>
      <c r="V2" s="283"/>
      <c r="W2" s="283"/>
      <c r="X2" s="283"/>
    </row>
    <row r="3" spans="1:26" x14ac:dyDescent="0.25">
      <c r="A3" s="283"/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</row>
    <row r="4" spans="1:26" x14ac:dyDescent="0.25">
      <c r="E4" s="6" t="s">
        <v>30</v>
      </c>
      <c r="F4" s="6"/>
      <c r="G4" s="6"/>
      <c r="H4" s="6"/>
      <c r="I4" s="6"/>
      <c r="J4" s="6"/>
      <c r="K4" s="6"/>
      <c r="L4" s="6"/>
      <c r="M4" s="2"/>
      <c r="N4" s="2"/>
      <c r="O4" s="2"/>
      <c r="P4" s="2"/>
    </row>
    <row r="7" spans="1:26" x14ac:dyDescent="0.25">
      <c r="A7" s="284" t="s">
        <v>0</v>
      </c>
      <c r="B7" s="286" t="s">
        <v>1</v>
      </c>
      <c r="C7" s="287"/>
      <c r="D7" s="287"/>
      <c r="E7" s="287"/>
      <c r="F7" s="288"/>
      <c r="G7" s="292" t="s">
        <v>18</v>
      </c>
      <c r="H7" s="294" t="s">
        <v>2</v>
      </c>
      <c r="I7" s="295"/>
      <c r="J7" s="284" t="s">
        <v>3</v>
      </c>
      <c r="K7" s="102" t="s">
        <v>20</v>
      </c>
      <c r="L7" s="286" t="s">
        <v>4</v>
      </c>
      <c r="M7" s="288"/>
      <c r="N7" s="300" t="s">
        <v>17</v>
      </c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2"/>
    </row>
    <row r="8" spans="1:26" x14ac:dyDescent="0.25">
      <c r="A8" s="285"/>
      <c r="B8" s="298"/>
      <c r="C8" s="332"/>
      <c r="D8" s="332"/>
      <c r="E8" s="332"/>
      <c r="F8" s="299"/>
      <c r="G8" s="293"/>
      <c r="H8" s="471"/>
      <c r="I8" s="472"/>
      <c r="J8" s="285"/>
      <c r="K8" s="103"/>
      <c r="L8" s="298"/>
      <c r="M8" s="299"/>
      <c r="N8" s="3" t="s">
        <v>5</v>
      </c>
      <c r="O8" s="3" t="s">
        <v>7</v>
      </c>
      <c r="P8" s="3" t="s">
        <v>6</v>
      </c>
      <c r="Q8" s="3" t="s">
        <v>8</v>
      </c>
      <c r="R8" s="3" t="s">
        <v>9</v>
      </c>
      <c r="S8" s="3" t="s">
        <v>10</v>
      </c>
      <c r="T8" s="3" t="s">
        <v>11</v>
      </c>
      <c r="U8" s="3" t="s">
        <v>12</v>
      </c>
      <c r="V8" s="3" t="s">
        <v>13</v>
      </c>
      <c r="W8" s="3" t="s">
        <v>14</v>
      </c>
      <c r="X8" s="3" t="s">
        <v>15</v>
      </c>
      <c r="Y8" s="3" t="s">
        <v>16</v>
      </c>
    </row>
    <row r="9" spans="1:26" ht="30.75" customHeight="1" x14ac:dyDescent="0.25">
      <c r="A9" s="113">
        <v>1</v>
      </c>
      <c r="B9" s="403" t="s">
        <v>266</v>
      </c>
      <c r="C9" s="422"/>
      <c r="D9" s="422"/>
      <c r="E9" s="422"/>
      <c r="F9" s="404"/>
      <c r="G9" s="105" t="s">
        <v>267</v>
      </c>
      <c r="H9" s="401" t="s">
        <v>268</v>
      </c>
      <c r="I9" s="402"/>
      <c r="J9" s="112" t="s">
        <v>52</v>
      </c>
      <c r="K9" s="114">
        <v>7950</v>
      </c>
      <c r="L9" s="313">
        <v>10</v>
      </c>
      <c r="M9" s="314"/>
      <c r="N9" s="1"/>
      <c r="O9" s="1"/>
      <c r="P9" s="1"/>
      <c r="Q9" s="1"/>
      <c r="R9" s="1"/>
      <c r="S9" s="1"/>
      <c r="T9" s="1"/>
      <c r="U9" s="1"/>
      <c r="V9" s="1"/>
      <c r="W9" s="1">
        <v>10</v>
      </c>
      <c r="X9" s="1"/>
      <c r="Y9" s="1"/>
      <c r="Z9">
        <f>K9*L9</f>
        <v>79500</v>
      </c>
    </row>
    <row r="10" spans="1:26" ht="32.25" customHeight="1" x14ac:dyDescent="0.25">
      <c r="A10" s="113">
        <v>2</v>
      </c>
      <c r="B10" s="442" t="s">
        <v>269</v>
      </c>
      <c r="C10" s="452"/>
      <c r="D10" s="452"/>
      <c r="E10" s="452"/>
      <c r="F10" s="443"/>
      <c r="G10" s="78" t="s">
        <v>270</v>
      </c>
      <c r="H10" s="473" t="s">
        <v>268</v>
      </c>
      <c r="I10" s="474"/>
      <c r="J10" s="7" t="s">
        <v>52</v>
      </c>
      <c r="K10" s="115">
        <v>6500</v>
      </c>
      <c r="L10" s="313">
        <v>20</v>
      </c>
      <c r="M10" s="314"/>
      <c r="N10" s="1"/>
      <c r="O10" s="1"/>
      <c r="P10" s="1"/>
      <c r="Q10" s="1"/>
      <c r="R10" s="1"/>
      <c r="S10" s="1"/>
      <c r="T10" s="1"/>
      <c r="U10" s="1"/>
      <c r="V10" s="1"/>
      <c r="W10" s="1">
        <v>20</v>
      </c>
      <c r="X10" s="1"/>
      <c r="Y10" s="1"/>
      <c r="Z10">
        <f t="shared" ref="Z10:Z22" si="0">K10*L10</f>
        <v>130000</v>
      </c>
    </row>
    <row r="11" spans="1:26" x14ac:dyDescent="0.25">
      <c r="A11" s="113">
        <v>3</v>
      </c>
      <c r="B11" s="355" t="s">
        <v>272</v>
      </c>
      <c r="C11" s="356"/>
      <c r="D11" s="356"/>
      <c r="E11" s="356"/>
      <c r="F11" s="357"/>
      <c r="G11" s="27" t="s">
        <v>271</v>
      </c>
      <c r="H11" s="341" t="s">
        <v>273</v>
      </c>
      <c r="I11" s="342"/>
      <c r="J11" s="7" t="s">
        <v>51</v>
      </c>
      <c r="K11" s="7">
        <v>340</v>
      </c>
      <c r="L11" s="313">
        <v>30</v>
      </c>
      <c r="M11" s="314"/>
      <c r="N11" s="1"/>
      <c r="O11" s="1"/>
      <c r="P11" s="1"/>
      <c r="Q11" s="1"/>
      <c r="R11" s="1"/>
      <c r="S11" s="1"/>
      <c r="T11" s="1"/>
      <c r="U11" s="1"/>
      <c r="V11" s="1"/>
      <c r="W11" s="1">
        <v>30</v>
      </c>
      <c r="X11" s="1"/>
      <c r="Y11" s="1"/>
      <c r="Z11">
        <f t="shared" si="0"/>
        <v>10200</v>
      </c>
    </row>
    <row r="12" spans="1:26" ht="66.75" customHeight="1" x14ac:dyDescent="0.25">
      <c r="A12" s="113">
        <v>4</v>
      </c>
      <c r="B12" s="470" t="s">
        <v>274</v>
      </c>
      <c r="C12" s="470"/>
      <c r="D12" s="470"/>
      <c r="E12" s="470" t="s">
        <v>274</v>
      </c>
      <c r="F12" s="470"/>
      <c r="G12" s="470"/>
      <c r="H12" s="341" t="s">
        <v>275</v>
      </c>
      <c r="I12" s="342"/>
      <c r="J12" s="7" t="s">
        <v>51</v>
      </c>
      <c r="K12" s="112">
        <v>6600</v>
      </c>
      <c r="L12" s="108">
        <v>30</v>
      </c>
      <c r="M12" s="109"/>
      <c r="N12" s="1"/>
      <c r="O12" s="1"/>
      <c r="P12" s="1"/>
      <c r="Q12" s="1"/>
      <c r="R12" s="1"/>
      <c r="S12" s="1"/>
      <c r="T12" s="1"/>
      <c r="U12" s="1"/>
      <c r="V12" s="1"/>
      <c r="W12" s="1">
        <v>30</v>
      </c>
      <c r="X12" s="1"/>
      <c r="Y12" s="1"/>
      <c r="Z12">
        <f t="shared" si="0"/>
        <v>198000</v>
      </c>
    </row>
    <row r="13" spans="1:26" ht="28.5" customHeight="1" x14ac:dyDescent="0.25">
      <c r="A13" s="113">
        <v>5</v>
      </c>
      <c r="B13" s="470" t="s">
        <v>276</v>
      </c>
      <c r="C13" s="470"/>
      <c r="D13" s="470"/>
      <c r="E13" s="470" t="s">
        <v>276</v>
      </c>
      <c r="F13" s="470"/>
      <c r="G13" s="470"/>
      <c r="H13" s="341" t="s">
        <v>277</v>
      </c>
      <c r="I13" s="342"/>
      <c r="J13" s="7" t="s">
        <v>51</v>
      </c>
      <c r="K13" s="112">
        <v>450</v>
      </c>
      <c r="L13" s="108">
        <v>10</v>
      </c>
      <c r="M13" s="109"/>
      <c r="N13" s="1"/>
      <c r="O13" s="1"/>
      <c r="P13" s="1"/>
      <c r="Q13" s="1"/>
      <c r="R13" s="1"/>
      <c r="S13" s="1"/>
      <c r="T13" s="1"/>
      <c r="U13" s="1"/>
      <c r="V13" s="1"/>
      <c r="W13" s="1">
        <v>10</v>
      </c>
      <c r="X13" s="1"/>
      <c r="Y13" s="1"/>
      <c r="Z13">
        <f t="shared" si="0"/>
        <v>4500</v>
      </c>
    </row>
    <row r="14" spans="1:26" x14ac:dyDescent="0.25">
      <c r="A14" s="113">
        <v>6</v>
      </c>
      <c r="B14" s="345" t="s">
        <v>278</v>
      </c>
      <c r="C14" s="453"/>
      <c r="D14" s="453"/>
      <c r="E14" s="345" t="s">
        <v>278</v>
      </c>
      <c r="F14" s="453"/>
      <c r="G14" s="453"/>
      <c r="H14" s="341" t="s">
        <v>277</v>
      </c>
      <c r="I14" s="342"/>
      <c r="J14" s="7" t="s">
        <v>51</v>
      </c>
      <c r="K14" s="112">
        <v>400</v>
      </c>
      <c r="L14" s="108">
        <v>5</v>
      </c>
      <c r="M14" s="109"/>
      <c r="N14" s="1"/>
      <c r="O14" s="1"/>
      <c r="P14" s="1"/>
      <c r="Q14" s="1"/>
      <c r="R14" s="1"/>
      <c r="S14" s="1"/>
      <c r="T14" s="1"/>
      <c r="U14" s="1"/>
      <c r="V14" s="1"/>
      <c r="W14" s="1">
        <v>5</v>
      </c>
      <c r="X14" s="1"/>
      <c r="Y14" s="1"/>
      <c r="Z14">
        <f t="shared" si="0"/>
        <v>2000</v>
      </c>
    </row>
    <row r="15" spans="1:26" ht="47.25" customHeight="1" x14ac:dyDescent="0.25">
      <c r="A15" s="113">
        <v>7</v>
      </c>
      <c r="B15" s="469" t="s">
        <v>279</v>
      </c>
      <c r="C15" s="469"/>
      <c r="D15" s="469"/>
      <c r="E15" s="469" t="s">
        <v>279</v>
      </c>
      <c r="F15" s="469"/>
      <c r="G15" s="469"/>
      <c r="H15" s="341" t="s">
        <v>280</v>
      </c>
      <c r="I15" s="342"/>
      <c r="J15" s="7" t="s">
        <v>51</v>
      </c>
      <c r="K15" s="112">
        <v>390</v>
      </c>
      <c r="L15" s="108">
        <v>30</v>
      </c>
      <c r="M15" s="109"/>
      <c r="N15" s="1"/>
      <c r="O15" s="1"/>
      <c r="P15" s="1"/>
      <c r="Q15" s="1"/>
      <c r="R15" s="1"/>
      <c r="S15" s="1"/>
      <c r="T15" s="1"/>
      <c r="U15" s="1"/>
      <c r="V15" s="1"/>
      <c r="W15" s="1">
        <v>30</v>
      </c>
      <c r="X15" s="1"/>
      <c r="Y15" s="1"/>
      <c r="Z15">
        <f t="shared" si="0"/>
        <v>11700</v>
      </c>
    </row>
    <row r="16" spans="1:26" ht="75" customHeight="1" x14ac:dyDescent="0.25">
      <c r="A16" s="113">
        <v>8</v>
      </c>
      <c r="B16" s="469" t="s">
        <v>281</v>
      </c>
      <c r="C16" s="469"/>
      <c r="D16" s="469"/>
      <c r="E16" s="469" t="s">
        <v>281</v>
      </c>
      <c r="F16" s="469"/>
      <c r="G16" s="469"/>
      <c r="H16" s="341" t="s">
        <v>282</v>
      </c>
      <c r="I16" s="342"/>
      <c r="J16" s="7" t="s">
        <v>51</v>
      </c>
      <c r="K16" s="112">
        <v>180</v>
      </c>
      <c r="L16" s="108">
        <v>1100</v>
      </c>
      <c r="M16" s="109"/>
      <c r="N16" s="1"/>
      <c r="O16" s="1"/>
      <c r="P16" s="1"/>
      <c r="Q16" s="1"/>
      <c r="R16" s="1"/>
      <c r="S16" s="1"/>
      <c r="T16" s="1"/>
      <c r="U16" s="1"/>
      <c r="V16" s="1"/>
      <c r="W16" s="1">
        <v>1100</v>
      </c>
      <c r="X16" s="1"/>
      <c r="Y16" s="1"/>
      <c r="Z16">
        <f t="shared" si="0"/>
        <v>198000</v>
      </c>
    </row>
    <row r="17" spans="1:26" ht="44.25" customHeight="1" x14ac:dyDescent="0.25">
      <c r="A17" s="113">
        <v>9</v>
      </c>
      <c r="B17" s="469" t="s">
        <v>283</v>
      </c>
      <c r="C17" s="469"/>
      <c r="D17" s="469"/>
      <c r="E17" s="469" t="s">
        <v>283</v>
      </c>
      <c r="F17" s="469"/>
      <c r="G17" s="469"/>
      <c r="H17" s="341" t="s">
        <v>284</v>
      </c>
      <c r="I17" s="342"/>
      <c r="J17" s="7" t="s">
        <v>51</v>
      </c>
      <c r="K17" s="112">
        <v>42000</v>
      </c>
      <c r="L17" s="108">
        <v>5</v>
      </c>
      <c r="M17" s="109"/>
      <c r="N17" s="1"/>
      <c r="O17" s="1"/>
      <c r="P17" s="1"/>
      <c r="Q17" s="1"/>
      <c r="R17" s="1"/>
      <c r="S17" s="1"/>
      <c r="T17" s="1"/>
      <c r="U17" s="1"/>
      <c r="V17" s="1"/>
      <c r="W17" s="1">
        <v>5</v>
      </c>
      <c r="X17" s="1"/>
      <c r="Y17" s="1"/>
      <c r="Z17">
        <f t="shared" si="0"/>
        <v>210000</v>
      </c>
    </row>
    <row r="18" spans="1:26" ht="50.25" customHeight="1" thickBot="1" x14ac:dyDescent="0.3">
      <c r="A18" s="113">
        <v>10</v>
      </c>
      <c r="B18" s="469" t="s">
        <v>285</v>
      </c>
      <c r="C18" s="469"/>
      <c r="D18" s="469"/>
      <c r="E18" s="469" t="s">
        <v>285</v>
      </c>
      <c r="F18" s="469"/>
      <c r="G18" s="469"/>
      <c r="H18" s="341" t="s">
        <v>284</v>
      </c>
      <c r="I18" s="342"/>
      <c r="J18" s="7" t="s">
        <v>51</v>
      </c>
      <c r="K18" s="112">
        <v>15000</v>
      </c>
      <c r="L18" s="108">
        <v>15</v>
      </c>
      <c r="M18" s="109"/>
      <c r="N18" s="1"/>
      <c r="O18" s="1"/>
      <c r="P18" s="1"/>
      <c r="Q18" s="1"/>
      <c r="R18" s="1"/>
      <c r="S18" s="1"/>
      <c r="T18" s="1"/>
      <c r="U18" s="1"/>
      <c r="V18" s="1"/>
      <c r="W18" s="1">
        <v>15</v>
      </c>
      <c r="X18" s="1"/>
      <c r="Y18" s="1"/>
      <c r="Z18">
        <f t="shared" si="0"/>
        <v>225000</v>
      </c>
    </row>
    <row r="19" spans="1:26" ht="60" customHeight="1" thickBot="1" x14ac:dyDescent="0.3">
      <c r="A19" s="1">
        <v>11</v>
      </c>
      <c r="B19" s="403" t="s">
        <v>286</v>
      </c>
      <c r="C19" s="422"/>
      <c r="D19" s="422"/>
      <c r="E19" s="110"/>
      <c r="F19" s="111"/>
      <c r="G19" s="116" t="s">
        <v>286</v>
      </c>
      <c r="H19" s="341" t="s">
        <v>290</v>
      </c>
      <c r="I19" s="342"/>
      <c r="J19" s="7" t="s">
        <v>290</v>
      </c>
      <c r="K19" s="109">
        <v>6600</v>
      </c>
      <c r="L19" s="108">
        <v>5</v>
      </c>
      <c r="M19" s="109"/>
      <c r="N19" s="1"/>
      <c r="O19" s="1"/>
      <c r="P19" s="1"/>
      <c r="Q19" s="1"/>
      <c r="R19" s="1"/>
      <c r="S19" s="1"/>
      <c r="T19" s="1"/>
      <c r="U19" s="1"/>
      <c r="V19" s="1"/>
      <c r="W19" s="1">
        <v>5</v>
      </c>
      <c r="X19" s="1"/>
      <c r="Y19" s="1"/>
      <c r="Z19">
        <f t="shared" si="0"/>
        <v>33000</v>
      </c>
    </row>
    <row r="20" spans="1:26" ht="64.5" thickBot="1" x14ac:dyDescent="0.3">
      <c r="A20" s="1">
        <v>12</v>
      </c>
      <c r="B20" s="403" t="s">
        <v>287</v>
      </c>
      <c r="C20" s="422"/>
      <c r="D20" s="422"/>
      <c r="E20" s="110"/>
      <c r="F20" s="111"/>
      <c r="G20" s="116" t="s">
        <v>287</v>
      </c>
      <c r="H20" s="106" t="s">
        <v>290</v>
      </c>
      <c r="I20" s="107"/>
      <c r="J20" s="7" t="s">
        <v>290</v>
      </c>
      <c r="K20" s="109">
        <v>8400</v>
      </c>
      <c r="L20" s="108">
        <v>3</v>
      </c>
      <c r="M20" s="109"/>
      <c r="N20" s="1"/>
      <c r="O20" s="1"/>
      <c r="P20" s="1"/>
      <c r="Q20" s="1"/>
      <c r="R20" s="1"/>
      <c r="S20" s="1"/>
      <c r="T20" s="1"/>
      <c r="U20" s="1"/>
      <c r="V20" s="1"/>
      <c r="W20" s="1">
        <v>3</v>
      </c>
      <c r="X20" s="1"/>
      <c r="Y20" s="1"/>
      <c r="Z20">
        <f t="shared" si="0"/>
        <v>25200</v>
      </c>
    </row>
    <row r="21" spans="1:26" ht="64.5" thickBot="1" x14ac:dyDescent="0.3">
      <c r="A21" s="1">
        <v>13</v>
      </c>
      <c r="B21" s="403" t="s">
        <v>288</v>
      </c>
      <c r="C21" s="422"/>
      <c r="D21" s="422"/>
      <c r="E21" s="110"/>
      <c r="F21" s="111"/>
      <c r="G21" s="116" t="s">
        <v>288</v>
      </c>
      <c r="H21" s="106" t="s">
        <v>290</v>
      </c>
      <c r="I21" s="107"/>
      <c r="J21" s="7" t="s">
        <v>290</v>
      </c>
      <c r="K21" s="109">
        <v>7100</v>
      </c>
      <c r="L21" s="108">
        <v>3</v>
      </c>
      <c r="M21" s="109"/>
      <c r="N21" s="1"/>
      <c r="O21" s="1"/>
      <c r="P21" s="1"/>
      <c r="Q21" s="1"/>
      <c r="R21" s="1"/>
      <c r="S21" s="1"/>
      <c r="T21" s="1"/>
      <c r="U21" s="1"/>
      <c r="V21" s="1"/>
      <c r="W21" s="1">
        <v>3</v>
      </c>
      <c r="X21" s="1"/>
      <c r="Y21" s="1"/>
      <c r="Z21">
        <f t="shared" si="0"/>
        <v>21300</v>
      </c>
    </row>
    <row r="22" spans="1:26" ht="64.5" thickBot="1" x14ac:dyDescent="0.3">
      <c r="A22" s="1">
        <v>14</v>
      </c>
      <c r="B22" s="403" t="s">
        <v>289</v>
      </c>
      <c r="C22" s="422"/>
      <c r="D22" s="422"/>
      <c r="E22" s="110"/>
      <c r="F22" s="111"/>
      <c r="G22" s="116" t="s">
        <v>289</v>
      </c>
      <c r="H22" s="106" t="s">
        <v>291</v>
      </c>
      <c r="I22" s="107"/>
      <c r="J22" s="7" t="s">
        <v>51</v>
      </c>
      <c r="K22" s="109">
        <v>1900</v>
      </c>
      <c r="L22" s="108">
        <v>10</v>
      </c>
      <c r="M22" s="109"/>
      <c r="N22" s="1"/>
      <c r="O22" s="1"/>
      <c r="P22" s="1"/>
      <c r="Q22" s="1"/>
      <c r="R22" s="1"/>
      <c r="S22" s="1"/>
      <c r="T22" s="1"/>
      <c r="U22" s="1"/>
      <c r="V22" s="1"/>
      <c r="W22" s="1">
        <v>10</v>
      </c>
      <c r="X22" s="1"/>
      <c r="Y22" s="1"/>
      <c r="Z22">
        <f t="shared" si="0"/>
        <v>19000</v>
      </c>
    </row>
    <row r="23" spans="1:26" x14ac:dyDescent="0.25">
      <c r="A23" s="1"/>
      <c r="B23" s="403"/>
      <c r="C23" s="422"/>
      <c r="D23" s="422"/>
      <c r="E23" s="422"/>
      <c r="F23" s="404"/>
      <c r="G23" s="40"/>
      <c r="H23" s="403"/>
      <c r="I23" s="404"/>
      <c r="J23" s="40"/>
      <c r="K23" s="104"/>
      <c r="L23" s="313"/>
      <c r="M23" s="314"/>
      <c r="N23" s="1"/>
      <c r="O23" s="36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6" x14ac:dyDescent="0.25">
      <c r="A24" s="30"/>
      <c r="B24" s="31"/>
      <c r="C24" s="31"/>
      <c r="D24" s="31"/>
      <c r="E24" s="31"/>
      <c r="F24" s="31"/>
      <c r="G24" s="31"/>
      <c r="H24" s="32"/>
      <c r="I24" s="32"/>
      <c r="J24" s="30"/>
      <c r="K24" s="30"/>
      <c r="L24" s="33"/>
      <c r="M24" s="33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>
        <f>SUM(Z9:Z23)</f>
        <v>1167400</v>
      </c>
    </row>
    <row r="26" spans="1:26" x14ac:dyDescent="0.25">
      <c r="B26" s="315" t="s">
        <v>59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</row>
    <row r="27" spans="1:26" x14ac:dyDescent="0.25"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</row>
    <row r="28" spans="1:26" x14ac:dyDescent="0.25">
      <c r="B28" s="316"/>
      <c r="C28" s="316"/>
      <c r="D28" s="316"/>
      <c r="E28" s="316"/>
      <c r="F28" s="316"/>
      <c r="G28" s="316"/>
      <c r="H28" s="316"/>
      <c r="I28" s="316"/>
      <c r="J28" s="316"/>
      <c r="K28" s="316"/>
      <c r="L28" s="316"/>
      <c r="M28" s="316"/>
    </row>
    <row r="29" spans="1:26" x14ac:dyDescent="0.25"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16"/>
    </row>
    <row r="30" spans="1:26" x14ac:dyDescent="0.25"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16"/>
    </row>
    <row r="31" spans="1:26" x14ac:dyDescent="0.25"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</row>
    <row r="32" spans="1:26" x14ac:dyDescent="0.25">
      <c r="B32" s="316"/>
      <c r="C32" s="316"/>
      <c r="D32" s="316"/>
      <c r="E32" s="316"/>
      <c r="F32" s="316"/>
      <c r="G32" s="316"/>
      <c r="H32" s="316"/>
      <c r="I32" s="316"/>
      <c r="J32" s="316"/>
      <c r="K32" s="316"/>
      <c r="L32" s="316"/>
      <c r="M32" s="316"/>
    </row>
    <row r="33" spans="2:13" x14ac:dyDescent="0.25">
      <c r="B33" s="316"/>
      <c r="C33" s="316"/>
      <c r="D33" s="316"/>
      <c r="E33" s="316"/>
      <c r="F33" s="316"/>
      <c r="G33" s="316"/>
      <c r="H33" s="316"/>
      <c r="I33" s="316"/>
      <c r="J33" s="316"/>
      <c r="K33" s="316"/>
      <c r="L33" s="316"/>
      <c r="M33" s="316"/>
    </row>
    <row r="34" spans="2:13" x14ac:dyDescent="0.25"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</row>
    <row r="35" spans="2:13" x14ac:dyDescent="0.25">
      <c r="B35" s="316"/>
      <c r="C35" s="316"/>
      <c r="D35" s="316"/>
      <c r="E35" s="316"/>
      <c r="F35" s="316"/>
      <c r="G35" s="316"/>
      <c r="H35" s="316"/>
      <c r="I35" s="316"/>
      <c r="J35" s="316"/>
      <c r="K35" s="316"/>
      <c r="L35" s="316"/>
      <c r="M35" s="316"/>
    </row>
    <row r="36" spans="2:13" x14ac:dyDescent="0.25">
      <c r="B36" s="316"/>
      <c r="C36" s="316"/>
      <c r="D36" s="316"/>
      <c r="E36" s="316"/>
      <c r="F36" s="316"/>
      <c r="G36" s="316"/>
      <c r="H36" s="316"/>
      <c r="I36" s="316"/>
      <c r="J36" s="316"/>
      <c r="K36" s="316"/>
      <c r="L36" s="316"/>
      <c r="M36" s="316"/>
    </row>
    <row r="37" spans="2:13" x14ac:dyDescent="0.25">
      <c r="B37" s="316"/>
      <c r="C37" s="316"/>
      <c r="D37" s="316"/>
      <c r="E37" s="316"/>
      <c r="F37" s="316"/>
      <c r="G37" s="316"/>
      <c r="H37" s="316"/>
      <c r="I37" s="316"/>
      <c r="J37" s="316"/>
      <c r="K37" s="316"/>
      <c r="L37" s="316"/>
      <c r="M37" s="316"/>
    </row>
    <row r="38" spans="2:13" x14ac:dyDescent="0.25">
      <c r="B38" s="316"/>
      <c r="C38" s="316"/>
      <c r="D38" s="316"/>
      <c r="E38" s="316"/>
      <c r="F38" s="316"/>
      <c r="G38" s="316"/>
      <c r="H38" s="316"/>
      <c r="I38" s="316"/>
      <c r="J38" s="316"/>
      <c r="K38" s="316"/>
      <c r="L38" s="316"/>
      <c r="M38" s="316"/>
    </row>
  </sheetData>
  <mergeCells count="47">
    <mergeCell ref="B26:M38"/>
    <mergeCell ref="B11:F11"/>
    <mergeCell ref="H11:I11"/>
    <mergeCell ref="L11:M11"/>
    <mergeCell ref="B23:F23"/>
    <mergeCell ref="H23:I23"/>
    <mergeCell ref="L23:M23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9:F9"/>
    <mergeCell ref="H9:I9"/>
    <mergeCell ref="L9:M9"/>
    <mergeCell ref="B10:F10"/>
    <mergeCell ref="H10:I10"/>
    <mergeCell ref="L10:M10"/>
    <mergeCell ref="A2:X3"/>
    <mergeCell ref="A7:A8"/>
    <mergeCell ref="B7:F8"/>
    <mergeCell ref="G7:G8"/>
    <mergeCell ref="H7:I8"/>
    <mergeCell ref="J7:J8"/>
    <mergeCell ref="L7:M8"/>
    <mergeCell ref="N7:Y7"/>
    <mergeCell ref="B21:D21"/>
    <mergeCell ref="B22:D22"/>
    <mergeCell ref="E12:G12"/>
    <mergeCell ref="E15:G15"/>
    <mergeCell ref="E17:G17"/>
    <mergeCell ref="H12:I12"/>
    <mergeCell ref="E13:G13"/>
    <mergeCell ref="H13:I13"/>
    <mergeCell ref="E14:G14"/>
    <mergeCell ref="H14:I14"/>
    <mergeCell ref="H17:I17"/>
    <mergeCell ref="E18:G18"/>
    <mergeCell ref="H18:I18"/>
    <mergeCell ref="H19:I19"/>
    <mergeCell ref="H15:I15"/>
    <mergeCell ref="E16:G16"/>
    <mergeCell ref="H16:I16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3" sqref="C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 1</vt:lpstr>
      <vt:lpstr>Лист2</vt:lpstr>
      <vt:lpstr>Лист3</vt:lpstr>
      <vt:lpstr>Лист4</vt:lpstr>
      <vt:lpstr>Лист5</vt:lpstr>
      <vt:lpstr>Лист6</vt:lpstr>
      <vt:lpstr>Лист7</vt:lpstr>
      <vt:lpstr>Лист1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CRB</dc:creator>
  <cp:lastModifiedBy>Пользователь</cp:lastModifiedBy>
  <cp:lastPrinted>2019-02-19T12:50:42Z</cp:lastPrinted>
  <dcterms:created xsi:type="dcterms:W3CDTF">2017-02-03T10:26:59Z</dcterms:created>
  <dcterms:modified xsi:type="dcterms:W3CDTF">2019-03-06T12:26:59Z</dcterms:modified>
</cp:coreProperties>
</file>