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K12" i="1"/>
  <c r="K34" l="1"/>
  <c r="K35"/>
  <c r="K36"/>
  <c r="K37"/>
  <c r="K16"/>
  <c r="K13" l="1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3"/>
  <c r="K38" l="1"/>
</calcChain>
</file>

<file path=xl/sharedStrings.xml><?xml version="1.0" encoding="utf-8"?>
<sst xmlns="http://schemas.openxmlformats.org/spreadsheetml/2006/main" count="131" uniqueCount="93">
  <si>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</si>
  <si>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</si>
  <si>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</si>
  <si>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</si>
  <si>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</si>
  <si>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</si>
  <si>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</si>
  <si>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</si>
  <si>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</si>
  <si>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</si>
  <si>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</si>
  <si>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</si>
  <si>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</si>
  <si>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</si>
  <si>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</si>
  <si>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</si>
  <si>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</si>
  <si>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</si>
  <si>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</si>
  <si>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</si>
  <si>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</si>
  <si>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 xml:space="preserve"> </t>
  </si>
  <si>
    <t>фл</t>
  </si>
  <si>
    <t>Фитоменадион</t>
  </si>
  <si>
    <t>Амри-К</t>
  </si>
  <si>
    <t>раствор в/м 10 мг/мл</t>
  </si>
  <si>
    <t>амп</t>
  </si>
  <si>
    <t>спиртовый  раствор  5%-30,0</t>
  </si>
  <si>
    <t>Бриллиантовый зеленый раствор спиртовой 1%</t>
  </si>
  <si>
    <t>спиртовый  раствор   1 % -20,0</t>
  </si>
  <si>
    <t>Перекись  водорода</t>
  </si>
  <si>
    <t>раствор  3% -90 мл</t>
  </si>
  <si>
    <t>Спиртовый  раствор йода</t>
  </si>
  <si>
    <t>Нифедипин</t>
  </si>
  <si>
    <t>Ацесоль</t>
  </si>
  <si>
    <t>раствор для  инфузий 200 мл</t>
  </si>
  <si>
    <t>раствор для  инфузий 400 мл</t>
  </si>
  <si>
    <t>Пантенол</t>
  </si>
  <si>
    <t>аэрозоль  для  наружного  применения  117 г</t>
  </si>
  <si>
    <t>Педекс</t>
  </si>
  <si>
    <t>раствор  для  наружного  применения  0,5 % -60 мл</t>
  </si>
  <si>
    <t>Оксолин</t>
  </si>
  <si>
    <t>мазь назальная 0,25%, 10 г</t>
  </si>
  <si>
    <t>тюб</t>
  </si>
  <si>
    <t>Натрия хлорид+ калия хлорид+ натрий уксуснокислый</t>
  </si>
  <si>
    <t>Декспантенол</t>
  </si>
  <si>
    <t>Перметрин</t>
  </si>
  <si>
    <t>Дисоль</t>
  </si>
  <si>
    <t>раствор  для  инфузий    200,0</t>
  </si>
  <si>
    <t>раствор для  инфузий  400,0</t>
  </si>
  <si>
    <t>Натрия  хлорид +  натрия  ацетат</t>
  </si>
  <si>
    <t>таблетка 10 мг</t>
  </si>
  <si>
    <t>таб</t>
  </si>
  <si>
    <t>Пентоксифиллин</t>
  </si>
  <si>
    <t>раствор  для  инъекций 2% - 5 мл</t>
  </si>
  <si>
    <t>Аминовен  Инфант</t>
  </si>
  <si>
    <t>раствор  для  парентерального питания 10 % -100 мл</t>
  </si>
  <si>
    <t>Дидрогестерон</t>
  </si>
  <si>
    <t>Дюфастон</t>
  </si>
  <si>
    <t>таблетка  10 мг</t>
  </si>
  <si>
    <t>Утрожестан</t>
  </si>
  <si>
    <t>Прогестерон</t>
  </si>
  <si>
    <t>капсула 200 мг</t>
  </si>
  <si>
    <t>кап</t>
  </si>
  <si>
    <t>Раствор для наружного применения, 70%, 50 мл, №1</t>
  </si>
  <si>
    <t>Спирт  этиловый</t>
  </si>
  <si>
    <t>Спирт этиловый</t>
  </si>
  <si>
    <t>туба</t>
  </si>
  <si>
    <t>Урапидил</t>
  </si>
  <si>
    <t>Эбрантил</t>
  </si>
  <si>
    <t>Папаверина гидрохлорид</t>
  </si>
  <si>
    <t>раствор для  инъекций 2% 2 мл</t>
  </si>
  <si>
    <t>Раствор для внутривенного введения, 5 мг/мл, 10 мл</t>
  </si>
  <si>
    <t>Калия перманганат</t>
  </si>
  <si>
    <t>порошок 5 г</t>
  </si>
  <si>
    <t xml:space="preserve">Стерофундин </t>
  </si>
  <si>
    <t>раствор для инфузий  250 мл</t>
  </si>
  <si>
    <t>раствор для инфузий 500 мл</t>
  </si>
  <si>
    <t>Калия хлорид + Кальция хлорид + Магния хлорид + Натрия ацетат + Натрия хлорид + Яблочная кислота</t>
  </si>
  <si>
    <t>Аммиак</t>
  </si>
  <si>
    <t>раствор для наружного применения 10 % 20 мл</t>
  </si>
  <si>
    <t xml:space="preserve">Амброксол </t>
  </si>
  <si>
    <t xml:space="preserve">Секразол </t>
  </si>
  <si>
    <t xml:space="preserve"> таблетки 30 мг</t>
  </si>
  <si>
    <t>Амброксол</t>
  </si>
  <si>
    <t>Сироп, 15мг/5мл, 100 мл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</si>
  <si>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</si>
  <si>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</si>
  <si>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</si>
  <si>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20</t>
    </r>
    <r>
      <rPr>
        <b/>
        <u/>
        <sz val="11"/>
        <color indexed="8"/>
        <rFont val="Times New Roman"/>
        <family val="1"/>
        <charset val="204"/>
      </rPr>
      <t>.02.2024 г / 11-00 до 29.02.2024 г / 11-00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29.02.2024 г / 11-30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</si>
  <si>
    <t>Мазь глазная, 1%, 10 гр, №1</t>
  </si>
  <si>
    <t>Тетрациклиновая  глазная мазь</t>
  </si>
  <si>
    <t>Тетрациклиновая глазная  мазь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</si>
</sst>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6" xfId="1" applyFont="1" applyFill="1" applyBorder="1" applyAlignment="1" applyProtection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W67"/>
  <sheetViews>
    <sheetView tabSelected="1" topLeftCell="A20" workbookViewId="0">
      <selection activeCell="G31" sqref="G31"/>
    </sheetView>
  </sheetViews>
  <sheetFormatPr defaultRowHeight="15"/>
  <cols>
    <col min="3" max="3" width="3.5703125" customWidth="1"/>
    <col min="4" max="4" width="31" customWidth="1"/>
    <col min="5" max="5" width="2.5703125" hidden="1" customWidth="1"/>
    <col min="6" max="6" width="24" customWidth="1"/>
    <col min="7" max="7" width="33.7109375" customWidth="1"/>
    <col min="8" max="8" width="8.85546875" customWidth="1"/>
    <col min="9" max="9" width="10.42578125" customWidth="1"/>
    <col min="10" max="10" width="11.42578125" customWidth="1"/>
    <col min="11" max="11" width="11.85546875" customWidth="1"/>
    <col min="12" max="12" width="8.7109375" customWidth="1"/>
    <col min="13" max="13" width="9.7109375" customWidth="1"/>
    <col min="14" max="14" width="6.7109375" customWidth="1"/>
    <col min="15" max="15" width="9.5703125" customWidth="1"/>
    <col min="16" max="16" width="6" customWidth="1"/>
    <col min="17" max="17" width="7.28515625" customWidth="1"/>
    <col min="18" max="18" width="6.85546875" customWidth="1"/>
    <col min="19" max="19" width="8.42578125" customWidth="1"/>
    <col min="20" max="20" width="11.140625" customWidth="1"/>
    <col min="24" max="24" width="11.7109375" customWidth="1"/>
  </cols>
  <sheetData>
    <row r="3" spans="3:23" ht="15" customHeight="1">
      <c r="F3" s="78" t="s">
        <v>87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3:23"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3:23">
      <c r="E5" s="1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3:23"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3:23" ht="57" customHeight="1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3:2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3:2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3:23">
      <c r="C10" s="63" t="s">
        <v>0</v>
      </c>
      <c r="D10" s="65" t="s">
        <v>1</v>
      </c>
      <c r="E10" s="66"/>
      <c r="F10" s="69" t="s">
        <v>2</v>
      </c>
      <c r="G10" s="71" t="s">
        <v>3</v>
      </c>
      <c r="H10" s="71" t="s">
        <v>4</v>
      </c>
      <c r="I10" s="63" t="s">
        <v>5</v>
      </c>
      <c r="J10" s="73" t="s">
        <v>6</v>
      </c>
      <c r="K10" s="69" t="s">
        <v>20</v>
      </c>
      <c r="L10" s="75" t="s">
        <v>7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</row>
    <row r="11" spans="3:23">
      <c r="C11" s="64"/>
      <c r="D11" s="67"/>
      <c r="E11" s="68"/>
      <c r="F11" s="70"/>
      <c r="G11" s="72"/>
      <c r="H11" s="72"/>
      <c r="I11" s="64"/>
      <c r="J11" s="74"/>
      <c r="K11" s="70"/>
      <c r="L11" s="7" t="s">
        <v>8</v>
      </c>
      <c r="M11" s="7" t="s">
        <v>9</v>
      </c>
      <c r="N11" s="7" t="s">
        <v>10</v>
      </c>
      <c r="O11" s="7" t="s">
        <v>11</v>
      </c>
      <c r="P11" s="8" t="s">
        <v>12</v>
      </c>
      <c r="Q11" s="7" t="s">
        <v>13</v>
      </c>
      <c r="R11" s="7" t="s">
        <v>14</v>
      </c>
      <c r="S11" s="7" t="s">
        <v>15</v>
      </c>
      <c r="T11" s="7" t="s">
        <v>16</v>
      </c>
      <c r="U11" s="7" t="s">
        <v>17</v>
      </c>
      <c r="V11" s="7" t="s">
        <v>18</v>
      </c>
      <c r="W11" s="7" t="s">
        <v>19</v>
      </c>
    </row>
    <row r="12" spans="3:23" ht="26.25" customHeight="1">
      <c r="C12" s="9">
        <v>1</v>
      </c>
      <c r="D12" s="10" t="s">
        <v>23</v>
      </c>
      <c r="E12" s="11" t="s">
        <v>24</v>
      </c>
      <c r="F12" s="11" t="s">
        <v>24</v>
      </c>
      <c r="G12" s="6" t="s">
        <v>25</v>
      </c>
      <c r="H12" s="12" t="s">
        <v>26</v>
      </c>
      <c r="I12" s="13">
        <v>132.74</v>
      </c>
      <c r="J12" s="14">
        <v>100</v>
      </c>
      <c r="K12" s="15">
        <f>I12*J12</f>
        <v>13274</v>
      </c>
      <c r="L12" s="16"/>
      <c r="M12" s="4"/>
      <c r="N12" s="14">
        <v>100</v>
      </c>
      <c r="O12" s="17"/>
      <c r="P12" s="18"/>
      <c r="Q12" s="19"/>
      <c r="R12" s="19"/>
      <c r="S12" s="19"/>
      <c r="T12" s="17"/>
      <c r="U12" s="9"/>
      <c r="V12" s="20"/>
      <c r="W12" s="19"/>
    </row>
    <row r="13" spans="3:23" ht="35.25" customHeight="1">
      <c r="C13" s="9">
        <v>2</v>
      </c>
      <c r="D13" s="3" t="s">
        <v>32</v>
      </c>
      <c r="E13" s="21"/>
      <c r="F13" s="3" t="s">
        <v>32</v>
      </c>
      <c r="G13" s="22" t="s">
        <v>27</v>
      </c>
      <c r="H13" s="23" t="s">
        <v>22</v>
      </c>
      <c r="I13" s="24">
        <v>98.04</v>
      </c>
      <c r="J13" s="23">
        <v>150</v>
      </c>
      <c r="K13" s="15">
        <f t="shared" ref="K13:K37" si="0">I13*J13</f>
        <v>14706.000000000002</v>
      </c>
      <c r="L13" s="17"/>
      <c r="M13" s="23"/>
      <c r="N13" s="23">
        <v>150</v>
      </c>
      <c r="O13" s="17"/>
      <c r="P13" s="18"/>
      <c r="Q13" s="19"/>
      <c r="R13" s="19"/>
      <c r="S13" s="19"/>
      <c r="T13" s="17"/>
      <c r="U13" s="9"/>
      <c r="V13" s="20"/>
      <c r="W13" s="19"/>
    </row>
    <row r="14" spans="3:23" ht="51" customHeight="1">
      <c r="C14" s="9">
        <v>3</v>
      </c>
      <c r="D14" s="3" t="s">
        <v>28</v>
      </c>
      <c r="E14" s="21"/>
      <c r="F14" s="3" t="s">
        <v>28</v>
      </c>
      <c r="G14" s="25" t="s">
        <v>29</v>
      </c>
      <c r="H14" s="23" t="s">
        <v>22</v>
      </c>
      <c r="I14" s="26">
        <v>42.86</v>
      </c>
      <c r="J14" s="23">
        <v>100</v>
      </c>
      <c r="K14" s="15">
        <f t="shared" si="0"/>
        <v>4286</v>
      </c>
      <c r="L14" s="17"/>
      <c r="M14" s="23"/>
      <c r="N14" s="23">
        <v>100</v>
      </c>
      <c r="O14" s="17"/>
      <c r="P14" s="18"/>
      <c r="Q14" s="19"/>
      <c r="R14" s="19"/>
      <c r="S14" s="19"/>
      <c r="T14" s="17"/>
      <c r="U14" s="9"/>
      <c r="V14" s="20"/>
      <c r="W14" s="19"/>
    </row>
    <row r="15" spans="3:23" ht="21.75" customHeight="1">
      <c r="C15" s="9">
        <v>4</v>
      </c>
      <c r="D15" s="23" t="s">
        <v>30</v>
      </c>
      <c r="E15" s="27"/>
      <c r="F15" s="23" t="s">
        <v>30</v>
      </c>
      <c r="G15" s="22" t="s">
        <v>31</v>
      </c>
      <c r="H15" s="23" t="s">
        <v>22</v>
      </c>
      <c r="I15" s="26">
        <v>35.340000000000003</v>
      </c>
      <c r="J15" s="23">
        <v>200</v>
      </c>
      <c r="K15" s="15">
        <f t="shared" si="0"/>
        <v>7068.0000000000009</v>
      </c>
      <c r="L15" s="17"/>
      <c r="M15" s="23"/>
      <c r="N15" s="23">
        <v>200</v>
      </c>
      <c r="O15" s="17"/>
      <c r="P15" s="18"/>
      <c r="Q15" s="19"/>
      <c r="R15" s="19"/>
      <c r="S15" s="19"/>
      <c r="T15" s="17"/>
      <c r="U15" s="9"/>
      <c r="V15" s="20"/>
      <c r="W15" s="19"/>
    </row>
    <row r="16" spans="3:23" ht="32.25" customHeight="1">
      <c r="C16" s="9">
        <v>5</v>
      </c>
      <c r="D16" s="28" t="s">
        <v>79</v>
      </c>
      <c r="E16" s="27"/>
      <c r="F16" s="23" t="s">
        <v>79</v>
      </c>
      <c r="G16" s="22" t="s">
        <v>80</v>
      </c>
      <c r="H16" s="23" t="s">
        <v>22</v>
      </c>
      <c r="I16" s="29">
        <v>40.61</v>
      </c>
      <c r="J16" s="23">
        <v>50</v>
      </c>
      <c r="K16" s="15">
        <f t="shared" si="0"/>
        <v>2030.5</v>
      </c>
      <c r="L16" s="17"/>
      <c r="M16" s="23"/>
      <c r="N16" s="23">
        <v>50</v>
      </c>
      <c r="O16" s="17"/>
      <c r="P16" s="18"/>
      <c r="Q16" s="19"/>
      <c r="R16" s="19"/>
      <c r="S16" s="19"/>
      <c r="T16" s="17"/>
      <c r="U16" s="9"/>
      <c r="V16" s="20"/>
      <c r="W16" s="19"/>
    </row>
    <row r="17" spans="3:23" ht="29.25" customHeight="1">
      <c r="C17" s="9">
        <v>6</v>
      </c>
      <c r="D17" s="28" t="s">
        <v>73</v>
      </c>
      <c r="E17" s="27"/>
      <c r="F17" s="23" t="s">
        <v>73</v>
      </c>
      <c r="G17" s="22" t="s">
        <v>74</v>
      </c>
      <c r="H17" s="23" t="s">
        <v>22</v>
      </c>
      <c r="I17" s="29">
        <v>87.07</v>
      </c>
      <c r="J17" s="23">
        <v>150</v>
      </c>
      <c r="K17" s="15">
        <f t="shared" si="0"/>
        <v>13060.499999999998</v>
      </c>
      <c r="L17" s="17"/>
      <c r="M17" s="23"/>
      <c r="N17" s="23">
        <v>150</v>
      </c>
      <c r="O17" s="17"/>
      <c r="P17" s="18"/>
      <c r="Q17" s="19"/>
      <c r="R17" s="19"/>
      <c r="S17" s="19"/>
      <c r="T17" s="17"/>
      <c r="U17" s="9"/>
      <c r="V17" s="20"/>
      <c r="W17" s="19"/>
    </row>
    <row r="18" spans="3:23" ht="36.75" customHeight="1">
      <c r="C18" s="9">
        <v>7</v>
      </c>
      <c r="D18" s="30" t="s">
        <v>44</v>
      </c>
      <c r="E18" s="31"/>
      <c r="F18" s="21" t="s">
        <v>34</v>
      </c>
      <c r="G18" s="30" t="s">
        <v>35</v>
      </c>
      <c r="H18" s="32" t="s">
        <v>22</v>
      </c>
      <c r="I18" s="33">
        <v>180.61</v>
      </c>
      <c r="J18" s="34">
        <v>1500</v>
      </c>
      <c r="K18" s="15">
        <f t="shared" si="0"/>
        <v>270915</v>
      </c>
      <c r="L18" s="17"/>
      <c r="M18" s="3"/>
      <c r="N18" s="34">
        <v>1500</v>
      </c>
      <c r="O18" s="17"/>
      <c r="P18" s="18"/>
      <c r="Q18" s="19"/>
      <c r="R18" s="19"/>
      <c r="S18" s="19"/>
      <c r="T18" s="17"/>
      <c r="U18" s="9"/>
      <c r="V18" s="19"/>
      <c r="W18" s="19"/>
    </row>
    <row r="19" spans="3:23" ht="32.25" customHeight="1">
      <c r="C19" s="9">
        <v>8</v>
      </c>
      <c r="D19" s="30" t="s">
        <v>44</v>
      </c>
      <c r="E19" s="31"/>
      <c r="F19" s="21" t="s">
        <v>34</v>
      </c>
      <c r="G19" s="30" t="s">
        <v>36</v>
      </c>
      <c r="H19" s="32" t="s">
        <v>22</v>
      </c>
      <c r="I19" s="35">
        <v>228.38</v>
      </c>
      <c r="J19" s="34">
        <v>500</v>
      </c>
      <c r="K19" s="15">
        <f t="shared" si="0"/>
        <v>114190</v>
      </c>
      <c r="L19" s="17"/>
      <c r="M19" s="3"/>
      <c r="N19" s="34">
        <v>500</v>
      </c>
      <c r="O19" s="17"/>
      <c r="P19" s="36"/>
      <c r="Q19" s="17"/>
      <c r="R19" s="17"/>
      <c r="S19" s="17"/>
      <c r="T19" s="17"/>
      <c r="U19" s="9"/>
      <c r="V19" s="17"/>
      <c r="W19" s="17"/>
    </row>
    <row r="20" spans="3:23" ht="32.25" customHeight="1">
      <c r="C20" s="9">
        <v>9</v>
      </c>
      <c r="D20" s="3" t="s">
        <v>50</v>
      </c>
      <c r="E20" s="31"/>
      <c r="F20" s="4" t="s">
        <v>47</v>
      </c>
      <c r="G20" s="4" t="s">
        <v>48</v>
      </c>
      <c r="H20" s="28" t="s">
        <v>22</v>
      </c>
      <c r="I20" s="33">
        <v>262.38</v>
      </c>
      <c r="J20" s="37">
        <v>600</v>
      </c>
      <c r="K20" s="15">
        <f t="shared" si="0"/>
        <v>157428</v>
      </c>
      <c r="L20" s="17"/>
      <c r="M20" s="23"/>
      <c r="N20" s="37">
        <v>600</v>
      </c>
      <c r="O20" s="17"/>
      <c r="P20" s="36"/>
      <c r="Q20" s="17"/>
      <c r="R20" s="17"/>
      <c r="S20" s="17"/>
      <c r="T20" s="17"/>
      <c r="U20" s="9"/>
      <c r="V20" s="17"/>
      <c r="W20" s="17"/>
    </row>
    <row r="21" spans="3:23" ht="32.25" customHeight="1">
      <c r="C21" s="9">
        <v>10</v>
      </c>
      <c r="D21" s="3" t="s">
        <v>50</v>
      </c>
      <c r="E21" s="31"/>
      <c r="F21" s="4" t="s">
        <v>47</v>
      </c>
      <c r="G21" s="4" t="s">
        <v>49</v>
      </c>
      <c r="H21" s="28" t="s">
        <v>22</v>
      </c>
      <c r="I21" s="23">
        <v>312.07</v>
      </c>
      <c r="J21" s="37">
        <v>300</v>
      </c>
      <c r="K21" s="15">
        <f t="shared" si="0"/>
        <v>93621</v>
      </c>
      <c r="L21" s="17"/>
      <c r="M21" s="23"/>
      <c r="N21" s="37">
        <v>300</v>
      </c>
      <c r="O21" s="17"/>
      <c r="P21" s="36"/>
      <c r="Q21" s="17"/>
      <c r="R21" s="17"/>
      <c r="S21" s="17"/>
      <c r="T21" s="17"/>
      <c r="U21" s="9"/>
      <c r="V21" s="17"/>
      <c r="W21" s="17"/>
    </row>
    <row r="22" spans="3:23" ht="31.5" customHeight="1">
      <c r="C22" s="9">
        <v>11</v>
      </c>
      <c r="D22" s="30" t="s">
        <v>45</v>
      </c>
      <c r="E22" s="38"/>
      <c r="F22" s="39" t="s">
        <v>37</v>
      </c>
      <c r="G22" s="30" t="s">
        <v>38</v>
      </c>
      <c r="H22" s="21" t="s">
        <v>22</v>
      </c>
      <c r="I22" s="2">
        <v>942.51</v>
      </c>
      <c r="J22" s="3">
        <v>20</v>
      </c>
      <c r="K22" s="15">
        <f t="shared" si="0"/>
        <v>18850.2</v>
      </c>
      <c r="L22" s="17"/>
      <c r="M22" s="3"/>
      <c r="N22" s="3">
        <v>20</v>
      </c>
      <c r="O22" s="17"/>
      <c r="P22" s="36"/>
      <c r="Q22" s="17"/>
      <c r="R22" s="17"/>
      <c r="S22" s="17"/>
      <c r="T22" s="17" t="s">
        <v>21</v>
      </c>
      <c r="U22" s="9"/>
      <c r="V22" s="17"/>
      <c r="W22" s="17"/>
    </row>
    <row r="23" spans="3:23" ht="30" customHeight="1">
      <c r="C23" s="9">
        <v>12</v>
      </c>
      <c r="D23" s="40" t="s">
        <v>46</v>
      </c>
      <c r="E23" s="27"/>
      <c r="F23" s="10" t="s">
        <v>39</v>
      </c>
      <c r="G23" s="41" t="s">
        <v>40</v>
      </c>
      <c r="H23" s="10" t="s">
        <v>22</v>
      </c>
      <c r="I23" s="3">
        <v>833.39</v>
      </c>
      <c r="J23" s="42">
        <v>20</v>
      </c>
      <c r="K23" s="15">
        <f t="shared" si="0"/>
        <v>16667.8</v>
      </c>
      <c r="L23" s="17"/>
      <c r="M23" s="42"/>
      <c r="N23" s="42">
        <v>20</v>
      </c>
      <c r="O23" s="17"/>
      <c r="P23" s="36"/>
      <c r="Q23" s="17"/>
      <c r="R23" s="17"/>
      <c r="S23" s="17"/>
      <c r="T23" s="17"/>
      <c r="U23" s="9"/>
      <c r="V23" s="17"/>
      <c r="W23" s="17"/>
    </row>
    <row r="24" spans="3:23" ht="21.75" customHeight="1">
      <c r="C24" s="9">
        <v>13</v>
      </c>
      <c r="D24" s="40" t="s">
        <v>41</v>
      </c>
      <c r="E24" s="27"/>
      <c r="F24" s="3" t="s">
        <v>41</v>
      </c>
      <c r="G24" s="43" t="s">
        <v>42</v>
      </c>
      <c r="H24" s="44" t="s">
        <v>43</v>
      </c>
      <c r="I24" s="4">
        <v>206.57</v>
      </c>
      <c r="J24" s="42">
        <v>30</v>
      </c>
      <c r="K24" s="15">
        <f t="shared" si="0"/>
        <v>6197.0999999999995</v>
      </c>
      <c r="L24" s="17"/>
      <c r="M24" s="42"/>
      <c r="N24" s="42">
        <v>30</v>
      </c>
      <c r="O24" s="17"/>
      <c r="P24" s="36"/>
      <c r="Q24" s="17"/>
      <c r="R24" s="17"/>
      <c r="S24" s="17"/>
      <c r="T24" s="17"/>
      <c r="U24" s="9"/>
      <c r="V24" s="17"/>
      <c r="W24" s="17"/>
    </row>
    <row r="25" spans="3:23" ht="19.5" customHeight="1">
      <c r="C25" s="9">
        <v>14</v>
      </c>
      <c r="D25" s="4" t="s">
        <v>53</v>
      </c>
      <c r="E25" s="27"/>
      <c r="F25" s="4" t="s">
        <v>53</v>
      </c>
      <c r="G25" s="4" t="s">
        <v>54</v>
      </c>
      <c r="H25" s="23" t="s">
        <v>26</v>
      </c>
      <c r="I25" s="45">
        <v>90</v>
      </c>
      <c r="J25" s="23">
        <v>3000</v>
      </c>
      <c r="K25" s="15">
        <f t="shared" si="0"/>
        <v>270000</v>
      </c>
      <c r="L25" s="17"/>
      <c r="M25" s="17"/>
      <c r="N25" s="23">
        <v>3000</v>
      </c>
      <c r="O25" s="17"/>
      <c r="P25" s="36"/>
      <c r="Q25" s="17"/>
      <c r="R25" s="17"/>
      <c r="S25" s="17"/>
      <c r="T25" s="17"/>
      <c r="U25" s="9"/>
      <c r="V25" s="17"/>
      <c r="W25" s="17"/>
    </row>
    <row r="26" spans="3:23" ht="30" customHeight="1">
      <c r="C26" s="9">
        <v>15</v>
      </c>
      <c r="D26" s="4" t="s">
        <v>55</v>
      </c>
      <c r="E26" s="27"/>
      <c r="F26" s="4" t="s">
        <v>55</v>
      </c>
      <c r="G26" s="3" t="s">
        <v>56</v>
      </c>
      <c r="H26" s="23" t="s">
        <v>22</v>
      </c>
      <c r="I26" s="46">
        <v>7412.97</v>
      </c>
      <c r="J26" s="23">
        <v>6</v>
      </c>
      <c r="K26" s="15">
        <f t="shared" si="0"/>
        <v>44477.82</v>
      </c>
      <c r="L26" s="17"/>
      <c r="M26" s="17"/>
      <c r="N26" s="23">
        <v>6</v>
      </c>
      <c r="O26" s="17"/>
      <c r="P26" s="36"/>
      <c r="Q26" s="17"/>
      <c r="R26" s="17"/>
      <c r="S26" s="17"/>
      <c r="T26" s="17"/>
      <c r="U26" s="9"/>
      <c r="V26" s="17"/>
      <c r="W26" s="17"/>
    </row>
    <row r="27" spans="3:23" ht="30.75" customHeight="1">
      <c r="C27" s="9">
        <v>16</v>
      </c>
      <c r="D27" s="4" t="s">
        <v>58</v>
      </c>
      <c r="E27" s="21"/>
      <c r="F27" s="4" t="s">
        <v>57</v>
      </c>
      <c r="G27" s="3" t="s">
        <v>59</v>
      </c>
      <c r="H27" s="23" t="s">
        <v>52</v>
      </c>
      <c r="I27" s="23">
        <v>308.99</v>
      </c>
      <c r="J27" s="23">
        <v>1000</v>
      </c>
      <c r="K27" s="15">
        <f t="shared" si="0"/>
        <v>308990</v>
      </c>
      <c r="L27" s="17"/>
      <c r="M27" s="17"/>
      <c r="N27" s="23">
        <v>1000</v>
      </c>
      <c r="O27" s="19"/>
      <c r="P27" s="18"/>
      <c r="Q27" s="19"/>
      <c r="R27" s="19"/>
      <c r="S27" s="19"/>
      <c r="T27" s="19"/>
      <c r="U27" s="47"/>
      <c r="V27" s="19"/>
      <c r="W27" s="19"/>
    </row>
    <row r="28" spans="3:23" ht="30.75" customHeight="1">
      <c r="C28" s="9">
        <v>17</v>
      </c>
      <c r="D28" s="4" t="s">
        <v>61</v>
      </c>
      <c r="E28" s="21"/>
      <c r="F28" s="4" t="s">
        <v>60</v>
      </c>
      <c r="G28" s="3" t="s">
        <v>62</v>
      </c>
      <c r="H28" s="23" t="s">
        <v>63</v>
      </c>
      <c r="I28" s="23">
        <v>318.82</v>
      </c>
      <c r="J28" s="23">
        <v>1400</v>
      </c>
      <c r="K28" s="15">
        <f t="shared" si="0"/>
        <v>446348</v>
      </c>
      <c r="L28" s="17"/>
      <c r="M28" s="17"/>
      <c r="N28" s="23">
        <v>1400</v>
      </c>
      <c r="O28" s="17"/>
      <c r="P28" s="36"/>
      <c r="Q28" s="17"/>
      <c r="R28" s="17"/>
      <c r="S28" s="17"/>
      <c r="T28" s="17"/>
      <c r="U28" s="9"/>
      <c r="V28" s="17"/>
      <c r="W28" s="17"/>
    </row>
    <row r="29" spans="3:23" ht="32.25" customHeight="1">
      <c r="C29" s="9">
        <v>18</v>
      </c>
      <c r="D29" s="4" t="s">
        <v>33</v>
      </c>
      <c r="E29" s="21"/>
      <c r="F29" s="4" t="s">
        <v>33</v>
      </c>
      <c r="G29" s="3" t="s">
        <v>51</v>
      </c>
      <c r="H29" s="48" t="s">
        <v>52</v>
      </c>
      <c r="I29" s="49">
        <v>4.8600000000000003</v>
      </c>
      <c r="J29" s="49">
        <v>2000</v>
      </c>
      <c r="K29" s="15">
        <f t="shared" si="0"/>
        <v>9720</v>
      </c>
      <c r="L29" s="17"/>
      <c r="M29" s="17"/>
      <c r="N29" s="49">
        <v>2000</v>
      </c>
      <c r="O29" s="50"/>
      <c r="P29" s="51"/>
      <c r="Q29" s="50"/>
      <c r="R29" s="50"/>
      <c r="S29" s="50"/>
      <c r="T29" s="50"/>
      <c r="U29" s="52"/>
      <c r="V29" s="50"/>
      <c r="W29" s="50"/>
    </row>
    <row r="30" spans="3:23" ht="33" customHeight="1">
      <c r="C30" s="9">
        <v>19</v>
      </c>
      <c r="D30" s="11" t="s">
        <v>65</v>
      </c>
      <c r="E30" s="11"/>
      <c r="F30" s="39" t="s">
        <v>66</v>
      </c>
      <c r="G30" s="39" t="s">
        <v>64</v>
      </c>
      <c r="H30" s="39" t="s">
        <v>22</v>
      </c>
      <c r="I30" s="53">
        <v>128.28</v>
      </c>
      <c r="J30" s="23">
        <v>50</v>
      </c>
      <c r="K30" s="15">
        <f t="shared" si="0"/>
        <v>6414</v>
      </c>
      <c r="L30" s="17"/>
      <c r="M30" s="17"/>
      <c r="N30" s="23">
        <v>50</v>
      </c>
      <c r="O30" s="17"/>
      <c r="P30" s="36"/>
      <c r="Q30" s="17"/>
      <c r="R30" s="17"/>
      <c r="S30" s="17"/>
      <c r="T30" s="17"/>
      <c r="U30" s="9"/>
      <c r="V30" s="17"/>
      <c r="W30" s="17"/>
    </row>
    <row r="31" spans="3:23" ht="30.75" customHeight="1">
      <c r="C31" s="9">
        <v>20</v>
      </c>
      <c r="D31" s="11" t="s">
        <v>91</v>
      </c>
      <c r="E31" s="11"/>
      <c r="F31" s="39" t="s">
        <v>92</v>
      </c>
      <c r="G31" s="33" t="s">
        <v>90</v>
      </c>
      <c r="H31" s="39" t="s">
        <v>67</v>
      </c>
      <c r="I31" s="23">
        <v>477.92</v>
      </c>
      <c r="J31" s="23">
        <v>100</v>
      </c>
      <c r="K31" s="15">
        <f t="shared" si="0"/>
        <v>47792</v>
      </c>
      <c r="L31" s="17"/>
      <c r="M31" s="17"/>
      <c r="N31" s="23">
        <v>100</v>
      </c>
      <c r="O31" s="17"/>
      <c r="P31" s="36"/>
      <c r="Q31" s="17"/>
      <c r="R31" s="17"/>
      <c r="S31" s="17"/>
      <c r="T31" s="17"/>
      <c r="U31" s="9"/>
      <c r="V31" s="17"/>
      <c r="W31" s="17"/>
    </row>
    <row r="32" spans="3:23" ht="34.5" customHeight="1">
      <c r="C32" s="9">
        <v>21</v>
      </c>
      <c r="D32" s="11" t="s">
        <v>68</v>
      </c>
      <c r="E32" s="11"/>
      <c r="F32" s="39" t="s">
        <v>69</v>
      </c>
      <c r="G32" s="33" t="s">
        <v>72</v>
      </c>
      <c r="H32" s="39" t="s">
        <v>26</v>
      </c>
      <c r="I32" s="46">
        <v>1122.8900000000001</v>
      </c>
      <c r="J32" s="23">
        <v>50</v>
      </c>
      <c r="K32" s="15">
        <f t="shared" si="0"/>
        <v>56144.500000000007</v>
      </c>
      <c r="L32" s="17"/>
      <c r="M32" s="17"/>
      <c r="N32" s="23">
        <v>50</v>
      </c>
      <c r="O32" s="17"/>
      <c r="P32" s="36"/>
      <c r="Q32" s="17"/>
      <c r="R32" s="17"/>
      <c r="S32" s="17"/>
      <c r="T32" s="17"/>
      <c r="U32" s="9"/>
      <c r="V32" s="17"/>
      <c r="W32" s="17"/>
    </row>
    <row r="33" spans="3:23" ht="30.75" customHeight="1">
      <c r="C33" s="9">
        <v>22</v>
      </c>
      <c r="D33" s="11" t="s">
        <v>70</v>
      </c>
      <c r="E33" s="11"/>
      <c r="F33" s="39" t="s">
        <v>70</v>
      </c>
      <c r="G33" s="39" t="s">
        <v>71</v>
      </c>
      <c r="H33" s="39" t="s">
        <v>26</v>
      </c>
      <c r="I33" s="53">
        <v>42</v>
      </c>
      <c r="J33" s="23">
        <v>5000</v>
      </c>
      <c r="K33" s="15">
        <f t="shared" si="0"/>
        <v>210000</v>
      </c>
      <c r="L33" s="17"/>
      <c r="M33" s="17"/>
      <c r="N33" s="23">
        <v>5000</v>
      </c>
      <c r="O33" s="17"/>
      <c r="P33" s="36"/>
      <c r="Q33" s="17"/>
      <c r="R33" s="17"/>
      <c r="S33" s="17"/>
      <c r="T33" s="17"/>
      <c r="U33" s="9"/>
      <c r="V33" s="17"/>
      <c r="W33" s="17"/>
    </row>
    <row r="34" spans="3:23" ht="30.75" customHeight="1">
      <c r="C34" s="9">
        <v>23</v>
      </c>
      <c r="D34" s="33" t="s">
        <v>78</v>
      </c>
      <c r="E34" s="11"/>
      <c r="F34" s="39" t="s">
        <v>75</v>
      </c>
      <c r="G34" s="39" t="s">
        <v>76</v>
      </c>
      <c r="H34" s="54" t="s">
        <v>22</v>
      </c>
      <c r="I34" s="55">
        <v>345.17</v>
      </c>
      <c r="J34" s="17">
        <v>50</v>
      </c>
      <c r="K34" s="15">
        <f t="shared" si="0"/>
        <v>17258.5</v>
      </c>
      <c r="L34" s="17"/>
      <c r="M34" s="17"/>
      <c r="N34" s="17">
        <v>50</v>
      </c>
      <c r="O34" s="17"/>
      <c r="P34" s="36"/>
      <c r="Q34" s="17"/>
      <c r="R34" s="17"/>
      <c r="S34" s="17"/>
      <c r="T34" s="17"/>
      <c r="U34" s="9"/>
      <c r="V34" s="17"/>
      <c r="W34" s="17"/>
    </row>
    <row r="35" spans="3:23" ht="30.75" customHeight="1">
      <c r="C35" s="9">
        <v>24</v>
      </c>
      <c r="D35" s="56" t="s">
        <v>78</v>
      </c>
      <c r="E35" s="11"/>
      <c r="F35" s="39" t="s">
        <v>75</v>
      </c>
      <c r="G35" s="39" t="s">
        <v>77</v>
      </c>
      <c r="H35" s="54" t="s">
        <v>22</v>
      </c>
      <c r="I35" s="55">
        <v>843.67</v>
      </c>
      <c r="J35" s="17">
        <v>50</v>
      </c>
      <c r="K35" s="15">
        <f t="shared" si="0"/>
        <v>42183.5</v>
      </c>
      <c r="L35" s="17"/>
      <c r="M35" s="17"/>
      <c r="N35" s="17">
        <v>50</v>
      </c>
      <c r="O35" s="17"/>
      <c r="P35" s="36"/>
      <c r="Q35" s="17"/>
      <c r="R35" s="17"/>
      <c r="S35" s="17"/>
      <c r="T35" s="17"/>
      <c r="U35" s="9"/>
      <c r="V35" s="17"/>
      <c r="W35" s="17"/>
    </row>
    <row r="36" spans="3:23" ht="30.75" customHeight="1">
      <c r="C36" s="9">
        <v>25</v>
      </c>
      <c r="D36" s="11" t="s">
        <v>81</v>
      </c>
      <c r="E36" s="11"/>
      <c r="F36" s="39" t="s">
        <v>82</v>
      </c>
      <c r="G36" s="39" t="s">
        <v>83</v>
      </c>
      <c r="H36" s="54" t="s">
        <v>52</v>
      </c>
      <c r="I36" s="55">
        <v>8.0399999999999991</v>
      </c>
      <c r="J36" s="17">
        <v>2000</v>
      </c>
      <c r="K36" s="15">
        <f t="shared" si="0"/>
        <v>16079.999999999998</v>
      </c>
      <c r="L36" s="17"/>
      <c r="M36" s="17"/>
      <c r="N36" s="17">
        <v>2000</v>
      </c>
      <c r="O36" s="17"/>
      <c r="P36" s="36"/>
      <c r="Q36" s="17"/>
      <c r="R36" s="17"/>
      <c r="S36" s="17"/>
      <c r="T36" s="17"/>
      <c r="U36" s="9"/>
      <c r="V36" s="17"/>
      <c r="W36" s="17"/>
    </row>
    <row r="37" spans="3:23" ht="30.75" customHeight="1">
      <c r="C37" s="9">
        <v>26</v>
      </c>
      <c r="D37" s="11" t="s">
        <v>81</v>
      </c>
      <c r="E37" s="11"/>
      <c r="F37" s="39" t="s">
        <v>84</v>
      </c>
      <c r="G37" s="43" t="s">
        <v>85</v>
      </c>
      <c r="H37" s="54" t="s">
        <v>22</v>
      </c>
      <c r="I37" s="55">
        <v>622.29999999999995</v>
      </c>
      <c r="J37" s="17">
        <v>30</v>
      </c>
      <c r="K37" s="15">
        <f t="shared" si="0"/>
        <v>18669</v>
      </c>
      <c r="L37" s="17"/>
      <c r="M37" s="17"/>
      <c r="N37" s="17">
        <v>30</v>
      </c>
      <c r="O37" s="17"/>
      <c r="P37" s="36"/>
      <c r="Q37" s="17"/>
      <c r="R37" s="17"/>
      <c r="S37" s="17"/>
      <c r="T37" s="17"/>
      <c r="U37" s="9"/>
      <c r="V37" s="17"/>
      <c r="W37" s="17"/>
    </row>
    <row r="38" spans="3:23" ht="30.75" customHeight="1">
      <c r="C38" s="9"/>
      <c r="D38" s="26"/>
      <c r="E38" s="26"/>
      <c r="F38" s="3"/>
      <c r="G38" s="59" t="s">
        <v>86</v>
      </c>
      <c r="H38" s="57"/>
      <c r="I38" s="58"/>
      <c r="J38" s="9"/>
      <c r="K38" s="60">
        <f>SUM(K12:K37)</f>
        <v>2226371.42</v>
      </c>
      <c r="L38" s="17"/>
      <c r="M38" s="17"/>
      <c r="N38" s="17"/>
      <c r="O38" s="17"/>
      <c r="P38" s="36"/>
      <c r="Q38" s="17"/>
      <c r="R38" s="17"/>
      <c r="S38" s="17"/>
      <c r="T38" s="17"/>
      <c r="U38" s="9"/>
      <c r="V38" s="17"/>
      <c r="W38" s="17"/>
    </row>
    <row r="40" spans="3:23">
      <c r="F40" s="61" t="s">
        <v>88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3:23" ht="15" customHeight="1"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3:23"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3:23"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3:23"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3:23"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3:23"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3:23"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3:23"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6:21"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6:21"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  <row r="51" spans="6:21"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6:21">
      <c r="F52" s="62" t="s">
        <v>89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</row>
    <row r="53" spans="6:21" ht="15" customHeight="1"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</row>
    <row r="54" spans="6:21"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</row>
    <row r="55" spans="6:21"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  <row r="56" spans="6:21"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</row>
    <row r="57" spans="6:21"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</row>
    <row r="58" spans="6:21"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</row>
    <row r="59" spans="6:21"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</row>
    <row r="60" spans="6:21"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</row>
    <row r="61" spans="6:21"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</row>
    <row r="62" spans="6:21"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</row>
    <row r="63" spans="6:21"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</row>
    <row r="64" spans="6:21"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  <row r="65" spans="6:21"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</row>
    <row r="66" spans="6:21"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</row>
    <row r="67" spans="6:21"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</sheetData>
  <mergeCells count="12">
    <mergeCell ref="F3:V7"/>
    <mergeCell ref="F40:U51"/>
    <mergeCell ref="F52:U67"/>
    <mergeCell ref="C10:C11"/>
    <mergeCell ref="D10:E11"/>
    <mergeCell ref="F10:F11"/>
    <mergeCell ref="G10:G11"/>
    <mergeCell ref="H10:H11"/>
    <mergeCell ref="J10:J11"/>
    <mergeCell ref="L10:W10"/>
    <mergeCell ref="I10:I11"/>
    <mergeCell ref="K10:K11"/>
  </mergeCells>
  <pageMargins left="0.24" right="0.2" top="0.2" bottom="0.2" header="0.2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A37"/>
  <sheetViews>
    <sheetView workbookViewId="0">
      <selection sqref="A1:T1048576"/>
    </sheetView>
  </sheetViews>
  <sheetFormatPr defaultRowHeight="15"/>
  <sheetData>
    <row r="14" ht="19.5" customHeight="1"/>
    <row r="15" ht="162" customHeight="1"/>
    <row r="17" ht="24" customHeight="1"/>
    <row r="19" ht="31.5" customHeight="1"/>
    <row r="20" ht="17.25" customHeight="1"/>
    <row r="21" ht="17.25" customHeight="1"/>
    <row r="22" ht="15.75" customHeight="1"/>
    <row r="23" ht="20.25" customHeight="1"/>
    <row r="37" ht="28.5" customHeight="1"/>
  </sheetData>
  <pageMargins left="0.2" right="0.39" top="0.34" bottom="0.2899999999999999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2024-02-21T05:43:41Z</dcterms:modified>
</cp:coreProperties>
</file>