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24" i="1"/>
  <c r="H23"/>
  <c r="H22"/>
  <c r="H21"/>
  <c r="H20"/>
  <c r="H11"/>
  <c r="H12"/>
  <c r="H13"/>
  <c r="H14"/>
  <c r="H15"/>
  <c r="H16"/>
  <c r="H17"/>
  <c r="H18"/>
  <c r="H19"/>
  <c r="H10"/>
  <c r="H26" l="1"/>
</calcChain>
</file>

<file path=xl/sharedStrings.xml><?xml version="1.0" encoding="utf-8"?>
<sst xmlns="http://schemas.openxmlformats.org/spreadsheetml/2006/main" count="85" uniqueCount="58">
  <si>
    <t>№</t>
  </si>
  <si>
    <t>Международное  непатентованное  название</t>
  </si>
  <si>
    <t>Торговое  наименование</t>
  </si>
  <si>
    <t>Форма  выпуска</t>
  </si>
  <si>
    <t>Ед.изм.</t>
  </si>
  <si>
    <t>Цена</t>
  </si>
  <si>
    <t>Общее количество</t>
  </si>
  <si>
    <t>Ежемесячная  потребность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</si>
  <si>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</si>
  <si>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</si>
  <si>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</si>
  <si>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</si>
  <si>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</si>
  <si>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</si>
  <si>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</si>
  <si>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</si>
  <si>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</si>
  <si>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</si>
  <si>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</si>
  <si>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</si>
  <si>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фл</t>
  </si>
  <si>
    <t>шт</t>
  </si>
  <si>
    <t>Шприц 10,0</t>
  </si>
  <si>
    <t>шприц 10 мл</t>
  </si>
  <si>
    <t>Шприц 20,0</t>
  </si>
  <si>
    <t>Шприц  20,0</t>
  </si>
  <si>
    <t>шприц 20 мл</t>
  </si>
  <si>
    <t>таб</t>
  </si>
  <si>
    <t>амп</t>
  </si>
  <si>
    <t>Натрия хлорид</t>
  </si>
  <si>
    <t>раствор для инфузий 0,9% 100 мл</t>
  </si>
  <si>
    <t>Пентоксифиллин</t>
  </si>
  <si>
    <t>раствор  для  инъекций 2% - 5 мл</t>
  </si>
  <si>
    <t>Аминовен  Инфант</t>
  </si>
  <si>
    <t>раствор  для  парентерального питания 10 % -100 мл</t>
  </si>
  <si>
    <t xml:space="preserve">  </t>
  </si>
  <si>
    <t>Сумма</t>
  </si>
  <si>
    <t>Дюфастон</t>
  </si>
  <si>
    <t>таблетка  10 мг</t>
  </si>
  <si>
    <t>Нифедипин</t>
  </si>
  <si>
    <t>таблетка 10 мг</t>
  </si>
  <si>
    <t>Дидрогестерон</t>
  </si>
  <si>
    <t xml:space="preserve"> в канистре 5л</t>
  </si>
  <si>
    <t>Гель для ультразвуковых исследований Beegelux®</t>
  </si>
  <si>
    <t>кан</t>
  </si>
  <si>
    <t>Глюкоза</t>
  </si>
  <si>
    <t>Декстроза</t>
  </si>
  <si>
    <t>Раствор для инфузий, 5%, 200 мл</t>
  </si>
  <si>
    <t>Раствор для инфузий, 5 %, 100 мл</t>
  </si>
  <si>
    <t>Скальпель</t>
  </si>
  <si>
    <t>Скальпель №10</t>
  </si>
  <si>
    <t>Скальпель № 15</t>
  </si>
  <si>
    <t>Скальпель № 18</t>
  </si>
  <si>
    <t>Скальпель № 21</t>
  </si>
  <si>
    <t>Скальпель № 23</t>
  </si>
  <si>
    <t xml:space="preserve"> К тендеру допускаются все потенциальные поставщики, отвечающие требованиям, указанным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услуг, утвержденных Постановлением правительства Республики Казахстан от 04 июня 2021 года № 375.</t>
  </si>
  <si>
    <r>
      <t xml:space="preserve">Заявки, запечатанные в конверты, представляются (направляются) потенциальными поставщиками в ГКП Каргалинская РБ на ПХВ (указать наименование организатора закупок/заказчика) по адресу: Актюбинская область, Каргалинский район, с.Бадамша, ЦИБУЛЬЧИКА, 4  (указать полный адрес, N ком.).
Окончательный срок представления заявок с </t>
    </r>
    <r>
      <rPr>
        <u/>
        <sz val="11"/>
        <color theme="1"/>
        <rFont val="Calibri"/>
        <family val="2"/>
        <charset val="204"/>
        <scheme val="minor"/>
      </rPr>
      <t xml:space="preserve"> 30.05.2022 г / 10-00 до 07.06.2022 г / 10-00  </t>
    </r>
    <r>
      <rPr>
        <sz val="11"/>
        <color theme="1"/>
        <rFont val="Calibri"/>
        <family val="2"/>
        <scheme val="minor"/>
      </rPr>
      <t xml:space="preserve">(указать время и дату).
Конверты с заявками будут вскрываться </t>
    </r>
    <r>
      <rPr>
        <u/>
        <sz val="11"/>
        <color theme="1"/>
        <rFont val="Calibri"/>
        <family val="2"/>
        <charset val="204"/>
        <scheme val="minor"/>
      </rPr>
      <t xml:space="preserve"> 07.06.2022 г / 10-00  </t>
    </r>
    <r>
      <rPr>
        <sz val="11"/>
        <color theme="1"/>
        <rFont val="Calibri"/>
        <family val="2"/>
        <scheme val="minor"/>
      </rPr>
      <t xml:space="preserve"> по следующему адресу: Актюбинская область, Каргалинский район, с.Бадамша, ЦИБУЛЬЧИКА, 4  (указать время и дату) (указать полный адрес, N ком.)
Дополнительную информацию и справку можно получить по телефону: 871342 23545, 8 777 434 18 50  (указать код города и номер телефона).
Уполномоченный представитель организатора Задорожный Е.С. сп по ГЗ, Есболганова Г.К фармацевт/ провизор/  Заведующая аптечным складом (указывается Ф.И.О., должность и контактный телефон).
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</t>
    </r>
  </si>
  <si>
    <t>Запрос ценовых предложений 
согласно постановления Правительства Республики Казахстан от 4 июня 2021 года № 375
ГКП "Каргалинская районная больница" на ПХВ. 
Актюбинская область, Каргалинский район, с.Бадамша, ЦИБУЛЬЧИКА, 4
объявляет о проведении закупа  следующих товаров: _________________ (наименование закупаемых международных непатентованных наименований закупаемых лекарственных средств и (или) медицинских изделий, торговых наименований – в случае индивидуальной непереносимости пациента).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</si>
</sst>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2" borderId="8" xfId="0" applyFont="1" applyFill="1" applyBorder="1"/>
    <xf numFmtId="0" fontId="0" fillId="0" borderId="8" xfId="0" applyBorder="1"/>
    <xf numFmtId="0" fontId="0" fillId="2" borderId="8" xfId="0" applyFill="1" applyBorder="1"/>
    <xf numFmtId="0" fontId="0" fillId="0" borderId="8" xfId="0" applyBorder="1" applyAlignment="1">
      <alignment vertical="top"/>
    </xf>
    <xf numFmtId="0" fontId="4" fillId="0" borderId="8" xfId="0" applyFont="1" applyBorder="1"/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 vertical="top"/>
    </xf>
    <xf numFmtId="0" fontId="3" fillId="2" borderId="3" xfId="1" applyFont="1" applyFill="1" applyBorder="1" applyAlignment="1" applyProtection="1">
      <alignment horizontal="left" vertical="top" wrapText="1"/>
    </xf>
    <xf numFmtId="0" fontId="0" fillId="0" borderId="3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8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2" fontId="0" fillId="0" borderId="3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6" fillId="2" borderId="4" xfId="1" applyFont="1" applyFill="1" applyBorder="1" applyAlignment="1" applyProtection="1">
      <alignment vertical="center" wrapText="1"/>
    </xf>
    <xf numFmtId="0" fontId="7" fillId="0" borderId="0" xfId="0" applyFont="1"/>
    <xf numFmtId="0" fontId="5" fillId="0" borderId="8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6" xfId="0" applyFont="1" applyBorder="1" applyAlignment="1">
      <alignment vertical="center"/>
    </xf>
    <xf numFmtId="0" fontId="5" fillId="0" borderId="8" xfId="0" applyFont="1" applyBorder="1"/>
    <xf numFmtId="0" fontId="7" fillId="0" borderId="8" xfId="0" applyFont="1" applyBorder="1"/>
    <xf numFmtId="2" fontId="4" fillId="0" borderId="8" xfId="0" applyNumberFormat="1" applyFont="1" applyBorder="1" applyAlignment="1">
      <alignment horizontal="center"/>
    </xf>
    <xf numFmtId="0" fontId="0" fillId="0" borderId="3" xfId="0" applyBorder="1" applyAlignment="1">
      <alignment vertical="top"/>
    </xf>
    <xf numFmtId="0" fontId="3" fillId="2" borderId="8" xfId="1" applyFont="1" applyFill="1" applyBorder="1" applyAlignment="1" applyProtection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4" fillId="0" borderId="8" xfId="0" applyFont="1" applyFill="1" applyBorder="1"/>
    <xf numFmtId="2" fontId="0" fillId="0" borderId="8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43"/>
  <sheetViews>
    <sheetView tabSelected="1" topLeftCell="A16" workbookViewId="0">
      <selection activeCell="D24" sqref="D24"/>
    </sheetView>
  </sheetViews>
  <sheetFormatPr defaultRowHeight="15"/>
  <cols>
    <col min="1" max="1" width="4.5703125" customWidth="1"/>
    <col min="2" max="2" width="25.7109375" customWidth="1"/>
    <col min="3" max="3" width="30" customWidth="1"/>
    <col min="4" max="4" width="32.5703125" customWidth="1"/>
    <col min="5" max="5" width="7.85546875" customWidth="1"/>
    <col min="6" max="6" width="8.5703125" customWidth="1"/>
    <col min="8" max="8" width="11.85546875" customWidth="1"/>
    <col min="9" max="9" width="6.7109375" customWidth="1"/>
  </cols>
  <sheetData>
    <row r="3" spans="1:20">
      <c r="B3" s="56" t="s">
        <v>57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20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20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20" ht="63.75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8" spans="1:20">
      <c r="A8" s="44" t="s">
        <v>0</v>
      </c>
      <c r="B8" s="46" t="s">
        <v>1</v>
      </c>
      <c r="C8" s="48" t="s">
        <v>2</v>
      </c>
      <c r="D8" s="50" t="s">
        <v>3</v>
      </c>
      <c r="E8" s="44" t="s">
        <v>4</v>
      </c>
      <c r="F8" s="1" t="s">
        <v>5</v>
      </c>
      <c r="G8" s="46" t="s">
        <v>6</v>
      </c>
      <c r="H8" s="48" t="s">
        <v>36</v>
      </c>
      <c r="I8" s="52" t="s">
        <v>7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0">
      <c r="A9" s="45"/>
      <c r="B9" s="47"/>
      <c r="C9" s="49"/>
      <c r="D9" s="51"/>
      <c r="E9" s="45"/>
      <c r="F9" s="2"/>
      <c r="G9" s="47"/>
      <c r="H9" s="49"/>
      <c r="I9" s="3" t="s">
        <v>8</v>
      </c>
      <c r="J9" s="3" t="s">
        <v>9</v>
      </c>
      <c r="K9" s="3" t="s">
        <v>10</v>
      </c>
      <c r="L9" s="3" t="s">
        <v>11</v>
      </c>
      <c r="M9" s="4" t="s">
        <v>12</v>
      </c>
      <c r="N9" s="3" t="s">
        <v>13</v>
      </c>
      <c r="O9" s="3" t="s">
        <v>14</v>
      </c>
      <c r="P9" s="3" t="s">
        <v>15</v>
      </c>
      <c r="Q9" s="3" t="s">
        <v>16</v>
      </c>
      <c r="R9" s="3" t="s">
        <v>17</v>
      </c>
      <c r="S9" s="3" t="s">
        <v>18</v>
      </c>
      <c r="T9" s="3" t="s">
        <v>19</v>
      </c>
    </row>
    <row r="10" spans="1:20" ht="15" customHeight="1">
      <c r="A10" s="5">
        <v>1</v>
      </c>
      <c r="B10" s="12" t="s">
        <v>22</v>
      </c>
      <c r="C10" s="7" t="s">
        <v>22</v>
      </c>
      <c r="D10" s="13" t="s">
        <v>23</v>
      </c>
      <c r="E10" s="11" t="s">
        <v>21</v>
      </c>
      <c r="F10" s="5">
        <v>24.1</v>
      </c>
      <c r="G10" s="14">
        <v>20000</v>
      </c>
      <c r="H10" s="26">
        <f>F10*G10</f>
        <v>482000</v>
      </c>
      <c r="I10" s="5"/>
      <c r="J10" s="5"/>
      <c r="K10" s="11"/>
      <c r="L10" s="11"/>
      <c r="M10" s="20"/>
      <c r="N10" s="14">
        <v>20000</v>
      </c>
      <c r="O10" s="11"/>
      <c r="P10" s="11"/>
      <c r="Q10" s="11"/>
      <c r="R10" s="11"/>
      <c r="S10" s="5"/>
      <c r="T10" s="5"/>
    </row>
    <row r="11" spans="1:20" ht="15" customHeight="1">
      <c r="A11" s="5">
        <v>2</v>
      </c>
      <c r="B11" s="12" t="s">
        <v>24</v>
      </c>
      <c r="C11" s="7" t="s">
        <v>25</v>
      </c>
      <c r="D11" s="13" t="s">
        <v>26</v>
      </c>
      <c r="E11" s="11" t="s">
        <v>21</v>
      </c>
      <c r="F11" s="5">
        <v>31.06</v>
      </c>
      <c r="G11" s="14">
        <v>4000</v>
      </c>
      <c r="H11" s="26">
        <f t="shared" ref="H11:H24" si="0">F11*G11</f>
        <v>124240</v>
      </c>
      <c r="I11" s="5"/>
      <c r="J11" s="5"/>
      <c r="K11" s="11"/>
      <c r="L11" s="11"/>
      <c r="M11" s="20"/>
      <c r="N11" s="14">
        <v>4000</v>
      </c>
      <c r="O11" s="11"/>
      <c r="P11" s="11"/>
      <c r="Q11" s="11"/>
      <c r="R11" s="11"/>
      <c r="S11" s="5"/>
      <c r="T11" s="5"/>
    </row>
    <row r="12" spans="1:20" ht="29.25" customHeight="1">
      <c r="A12" s="5">
        <v>3</v>
      </c>
      <c r="B12" s="27" t="s">
        <v>29</v>
      </c>
      <c r="C12" s="18" t="s">
        <v>29</v>
      </c>
      <c r="D12" s="28" t="s">
        <v>30</v>
      </c>
      <c r="E12" s="16" t="s">
        <v>20</v>
      </c>
      <c r="F12" s="19">
        <v>73.28</v>
      </c>
      <c r="G12" s="16">
        <v>12000</v>
      </c>
      <c r="H12" s="26">
        <f t="shared" si="0"/>
        <v>879360</v>
      </c>
      <c r="I12" s="16"/>
      <c r="J12" s="11"/>
      <c r="K12" s="17"/>
      <c r="L12" s="17"/>
      <c r="M12" s="11"/>
      <c r="N12" s="16">
        <v>12000</v>
      </c>
      <c r="O12" s="11"/>
      <c r="P12" s="11"/>
      <c r="Q12" s="21"/>
      <c r="R12" s="11"/>
      <c r="S12" s="5"/>
      <c r="T12" s="5"/>
    </row>
    <row r="13" spans="1:20">
      <c r="A13" s="5">
        <v>4</v>
      </c>
      <c r="B13" s="22" t="s">
        <v>31</v>
      </c>
      <c r="C13" s="9" t="s">
        <v>31</v>
      </c>
      <c r="D13" s="23" t="s">
        <v>32</v>
      </c>
      <c r="E13" s="10" t="s">
        <v>28</v>
      </c>
      <c r="F13" s="25">
        <v>51.46</v>
      </c>
      <c r="G13" s="10">
        <v>2500</v>
      </c>
      <c r="H13" s="26">
        <f t="shared" si="0"/>
        <v>128650</v>
      </c>
      <c r="I13" s="5"/>
      <c r="J13" s="5"/>
      <c r="K13" s="5"/>
      <c r="L13" s="5"/>
      <c r="M13" s="6"/>
      <c r="N13" s="10">
        <v>2500</v>
      </c>
      <c r="O13" s="5"/>
      <c r="P13" s="11"/>
      <c r="Q13" s="5"/>
      <c r="R13" s="5"/>
      <c r="S13" s="5"/>
      <c r="T13" s="5"/>
    </row>
    <row r="14" spans="1:20" ht="30">
      <c r="A14" s="5">
        <v>5</v>
      </c>
      <c r="B14" s="22" t="s">
        <v>33</v>
      </c>
      <c r="C14" s="9" t="s">
        <v>33</v>
      </c>
      <c r="D14" s="15" t="s">
        <v>34</v>
      </c>
      <c r="E14" s="10" t="s">
        <v>20</v>
      </c>
      <c r="F14" s="8">
        <v>7079.08</v>
      </c>
      <c r="G14" s="10">
        <v>6</v>
      </c>
      <c r="H14" s="26">
        <f t="shared" si="0"/>
        <v>42474.479999999996</v>
      </c>
      <c r="I14" s="5"/>
      <c r="J14" s="5"/>
      <c r="K14" s="24"/>
      <c r="L14" s="5"/>
      <c r="M14" s="6"/>
      <c r="N14" s="10">
        <v>6</v>
      </c>
      <c r="O14" s="5"/>
      <c r="P14" s="11"/>
      <c r="Q14" s="5"/>
      <c r="R14" s="5"/>
      <c r="S14" s="5"/>
      <c r="T14" s="5"/>
    </row>
    <row r="15" spans="1:20">
      <c r="A15" s="5">
        <v>6</v>
      </c>
      <c r="B15" s="22" t="s">
        <v>41</v>
      </c>
      <c r="C15" s="9" t="s">
        <v>37</v>
      </c>
      <c r="D15" s="15" t="s">
        <v>38</v>
      </c>
      <c r="E15" s="10" t="s">
        <v>27</v>
      </c>
      <c r="F15" s="8">
        <v>308.99</v>
      </c>
      <c r="G15" s="10">
        <v>1000</v>
      </c>
      <c r="H15" s="26">
        <f t="shared" si="0"/>
        <v>308990</v>
      </c>
      <c r="I15" s="5"/>
      <c r="J15" s="5"/>
      <c r="K15" s="24"/>
      <c r="L15" s="5"/>
      <c r="M15" s="6"/>
      <c r="N15" s="10">
        <v>1000</v>
      </c>
      <c r="O15" s="5"/>
      <c r="P15" s="11"/>
      <c r="Q15" s="5"/>
      <c r="R15" s="5"/>
      <c r="S15" s="5"/>
      <c r="T15" s="5"/>
    </row>
    <row r="16" spans="1:20">
      <c r="A16" s="5">
        <v>7</v>
      </c>
      <c r="B16" s="22" t="s">
        <v>39</v>
      </c>
      <c r="C16" s="9" t="s">
        <v>39</v>
      </c>
      <c r="D16" s="15" t="s">
        <v>40</v>
      </c>
      <c r="E16" s="10" t="s">
        <v>27</v>
      </c>
      <c r="F16" s="8">
        <v>4.46</v>
      </c>
      <c r="G16" s="10">
        <v>2000</v>
      </c>
      <c r="H16" s="26">
        <f t="shared" si="0"/>
        <v>8920</v>
      </c>
      <c r="I16" s="5"/>
      <c r="J16" s="5"/>
      <c r="K16" s="24"/>
      <c r="L16" s="5"/>
      <c r="M16" s="6"/>
      <c r="N16" s="10">
        <v>2000</v>
      </c>
      <c r="O16" s="5"/>
      <c r="P16" s="11"/>
      <c r="Q16" s="5"/>
      <c r="R16" s="5"/>
      <c r="S16" s="5"/>
      <c r="T16" s="5"/>
    </row>
    <row r="17" spans="1:20" ht="30">
      <c r="A17" s="5">
        <v>8</v>
      </c>
      <c r="B17" s="30" t="s">
        <v>43</v>
      </c>
      <c r="C17" s="31" t="s">
        <v>43</v>
      </c>
      <c r="D17" s="15" t="s">
        <v>42</v>
      </c>
      <c r="E17" s="10" t="s">
        <v>44</v>
      </c>
      <c r="F17" s="8">
        <v>5505.17</v>
      </c>
      <c r="G17" s="10">
        <v>4</v>
      </c>
      <c r="H17" s="26">
        <f t="shared" si="0"/>
        <v>22020.68</v>
      </c>
      <c r="I17" s="5"/>
      <c r="J17" s="5"/>
      <c r="K17" s="24"/>
      <c r="L17" s="5"/>
      <c r="M17" s="6"/>
      <c r="N17" s="10">
        <v>4</v>
      </c>
      <c r="O17" s="5"/>
      <c r="P17" s="11"/>
      <c r="Q17" s="5"/>
      <c r="R17" s="5"/>
      <c r="S17" s="5"/>
      <c r="T17" s="5"/>
    </row>
    <row r="18" spans="1:20">
      <c r="A18" s="5">
        <v>9</v>
      </c>
      <c r="B18" s="34" t="s">
        <v>46</v>
      </c>
      <c r="C18" s="9" t="s">
        <v>45</v>
      </c>
      <c r="D18" s="35" t="s">
        <v>47</v>
      </c>
      <c r="E18" s="10" t="s">
        <v>20</v>
      </c>
      <c r="F18" s="8">
        <v>178.75</v>
      </c>
      <c r="G18" s="10">
        <v>800</v>
      </c>
      <c r="H18" s="26">
        <f t="shared" si="0"/>
        <v>143000</v>
      </c>
      <c r="I18" s="5"/>
      <c r="J18" s="5"/>
      <c r="K18" s="24"/>
      <c r="L18" s="5"/>
      <c r="M18" s="6"/>
      <c r="N18" s="10">
        <v>800</v>
      </c>
      <c r="O18" s="5"/>
      <c r="P18" s="11"/>
      <c r="Q18" s="5"/>
      <c r="R18" s="5"/>
      <c r="S18" s="5"/>
      <c r="T18" s="5"/>
    </row>
    <row r="19" spans="1:20">
      <c r="A19" s="5">
        <v>10</v>
      </c>
      <c r="B19" s="34" t="s">
        <v>46</v>
      </c>
      <c r="C19" s="9" t="s">
        <v>45</v>
      </c>
      <c r="D19" s="35" t="s">
        <v>48</v>
      </c>
      <c r="E19" s="10" t="s">
        <v>20</v>
      </c>
      <c r="F19" s="8">
        <v>113.81</v>
      </c>
      <c r="G19" s="10">
        <v>600</v>
      </c>
      <c r="H19" s="26">
        <f t="shared" si="0"/>
        <v>68286</v>
      </c>
      <c r="I19" s="5"/>
      <c r="J19" s="5"/>
      <c r="K19" s="24"/>
      <c r="L19" s="5"/>
      <c r="M19" s="6"/>
      <c r="N19" s="10">
        <v>600</v>
      </c>
      <c r="O19" s="5"/>
      <c r="P19" s="11"/>
      <c r="Q19" s="5"/>
      <c r="R19" s="5"/>
      <c r="S19" s="5"/>
      <c r="T19" s="5"/>
    </row>
    <row r="20" spans="1:20">
      <c r="A20" s="5">
        <v>11</v>
      </c>
      <c r="B20" s="37" t="s">
        <v>49</v>
      </c>
      <c r="C20" s="7" t="s">
        <v>50</v>
      </c>
      <c r="D20" s="38" t="s">
        <v>49</v>
      </c>
      <c r="E20" s="39" t="s">
        <v>21</v>
      </c>
      <c r="F20" s="42">
        <v>80.012799999999999</v>
      </c>
      <c r="G20" s="39">
        <v>100</v>
      </c>
      <c r="H20" s="43">
        <f t="shared" si="0"/>
        <v>8001.28</v>
      </c>
      <c r="I20" s="5"/>
      <c r="J20" s="5"/>
      <c r="K20" s="24"/>
      <c r="L20" s="5"/>
      <c r="M20" s="6"/>
      <c r="N20" s="39">
        <v>100</v>
      </c>
      <c r="O20" s="5"/>
      <c r="P20" s="11"/>
      <c r="Q20" s="5"/>
      <c r="R20" s="5"/>
      <c r="S20" s="5"/>
      <c r="T20" s="5"/>
    </row>
    <row r="21" spans="1:20">
      <c r="A21" s="5">
        <v>12</v>
      </c>
      <c r="B21" s="37" t="s">
        <v>49</v>
      </c>
      <c r="C21" s="40" t="s">
        <v>51</v>
      </c>
      <c r="D21" s="38" t="s">
        <v>49</v>
      </c>
      <c r="E21" s="39" t="s">
        <v>21</v>
      </c>
      <c r="F21" s="42">
        <v>80.012799999999999</v>
      </c>
      <c r="G21" s="39">
        <v>100</v>
      </c>
      <c r="H21" s="43">
        <f t="shared" si="0"/>
        <v>8001.28</v>
      </c>
      <c r="I21" s="5"/>
      <c r="J21" s="5"/>
      <c r="K21" s="24"/>
      <c r="L21" s="5"/>
      <c r="M21" s="6"/>
      <c r="N21" s="39">
        <v>100</v>
      </c>
      <c r="O21" s="5"/>
      <c r="P21" s="11"/>
      <c r="Q21" s="5"/>
      <c r="R21" s="5"/>
      <c r="S21" s="5"/>
      <c r="T21" s="5"/>
    </row>
    <row r="22" spans="1:20">
      <c r="A22" s="5">
        <v>13</v>
      </c>
      <c r="B22" s="37" t="s">
        <v>49</v>
      </c>
      <c r="C22" s="41" t="s">
        <v>52</v>
      </c>
      <c r="D22" s="38" t="s">
        <v>49</v>
      </c>
      <c r="E22" s="39" t="s">
        <v>21</v>
      </c>
      <c r="F22" s="42">
        <v>80.012799999999999</v>
      </c>
      <c r="G22" s="39">
        <v>100</v>
      </c>
      <c r="H22" s="43">
        <f t="shared" si="0"/>
        <v>8001.28</v>
      </c>
      <c r="I22" s="5"/>
      <c r="J22" s="5"/>
      <c r="K22" s="24"/>
      <c r="L22" s="5"/>
      <c r="M22" s="6"/>
      <c r="N22" s="39">
        <v>100</v>
      </c>
      <c r="O22" s="5"/>
      <c r="P22" s="11"/>
      <c r="Q22" s="5"/>
      <c r="R22" s="5"/>
      <c r="S22" s="5"/>
      <c r="T22" s="5"/>
    </row>
    <row r="23" spans="1:20">
      <c r="A23" s="5">
        <v>14</v>
      </c>
      <c r="B23" s="37" t="s">
        <v>49</v>
      </c>
      <c r="C23" s="40" t="s">
        <v>53</v>
      </c>
      <c r="D23" s="40" t="s">
        <v>49</v>
      </c>
      <c r="E23" s="39" t="s">
        <v>21</v>
      </c>
      <c r="F23" s="42">
        <v>80.012799999999999</v>
      </c>
      <c r="G23" s="39">
        <v>100</v>
      </c>
      <c r="H23" s="43">
        <f t="shared" si="0"/>
        <v>8001.28</v>
      </c>
      <c r="I23" s="5"/>
      <c r="J23" s="5"/>
      <c r="K23" s="24"/>
      <c r="L23" s="5"/>
      <c r="M23" s="6"/>
      <c r="N23" s="39">
        <v>100</v>
      </c>
      <c r="O23" s="5"/>
      <c r="P23" s="11"/>
      <c r="Q23" s="5"/>
      <c r="R23" s="5"/>
      <c r="S23" s="5"/>
      <c r="T23" s="5"/>
    </row>
    <row r="24" spans="1:20">
      <c r="A24" s="5">
        <v>15</v>
      </c>
      <c r="B24" s="37" t="s">
        <v>49</v>
      </c>
      <c r="C24" s="40" t="s">
        <v>54</v>
      </c>
      <c r="D24" s="40" t="s">
        <v>49</v>
      </c>
      <c r="E24" s="39" t="s">
        <v>21</v>
      </c>
      <c r="F24" s="42">
        <v>80.012799999999999</v>
      </c>
      <c r="G24" s="39">
        <v>100</v>
      </c>
      <c r="H24" s="43">
        <f t="shared" si="0"/>
        <v>8001.28</v>
      </c>
      <c r="I24" s="5"/>
      <c r="J24" s="5"/>
      <c r="K24" s="24"/>
      <c r="L24" s="5"/>
      <c r="M24" s="6"/>
      <c r="N24" s="39">
        <v>100</v>
      </c>
      <c r="O24" s="5"/>
      <c r="P24" s="11"/>
      <c r="Q24" s="5"/>
      <c r="R24" s="5"/>
      <c r="S24" s="5"/>
      <c r="T24" s="5"/>
    </row>
    <row r="25" spans="1:20">
      <c r="A25" s="5"/>
      <c r="B25" s="32"/>
      <c r="C25" s="33"/>
      <c r="D25" s="29"/>
      <c r="E25" s="10"/>
      <c r="F25" s="8"/>
      <c r="G25" s="10"/>
      <c r="H25" s="26"/>
      <c r="I25" s="5"/>
      <c r="J25" s="5"/>
      <c r="K25" s="24"/>
      <c r="L25" s="5"/>
      <c r="M25" s="6"/>
      <c r="N25" s="5"/>
      <c r="O25" s="5"/>
      <c r="P25" s="11"/>
      <c r="Q25" s="5"/>
      <c r="R25" s="5"/>
      <c r="S25" s="5"/>
      <c r="T25" s="5"/>
    </row>
    <row r="26" spans="1:20">
      <c r="A26" s="8"/>
      <c r="B26" s="22"/>
      <c r="C26" s="9"/>
      <c r="D26" s="23"/>
      <c r="E26" s="10"/>
      <c r="F26" s="8" t="s">
        <v>35</v>
      </c>
      <c r="G26" s="10"/>
      <c r="H26" s="36">
        <f>SUM(H10:H25)</f>
        <v>2247947.5599999991</v>
      </c>
      <c r="I26" s="5"/>
      <c r="J26" s="5"/>
      <c r="K26" s="5"/>
      <c r="L26" s="5"/>
      <c r="M26" s="6"/>
      <c r="N26" s="5"/>
      <c r="O26" s="5"/>
      <c r="P26" s="11"/>
      <c r="Q26" s="5"/>
      <c r="R26" s="5"/>
      <c r="S26" s="5"/>
      <c r="T26" s="5"/>
    </row>
    <row r="28" spans="1:20">
      <c r="C28" s="55" t="s">
        <v>55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20"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20"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20"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3" spans="2:19" ht="15" customHeight="1">
      <c r="B33" s="55" t="s">
        <v>56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2:19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2:19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2:19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2:19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2:19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2:19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2:19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2:19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2:19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</sheetData>
  <mergeCells count="11">
    <mergeCell ref="A8:A9"/>
    <mergeCell ref="B8:B9"/>
    <mergeCell ref="C8:C9"/>
    <mergeCell ref="D8:D9"/>
    <mergeCell ref="E8:E9"/>
    <mergeCell ref="G8:G9"/>
    <mergeCell ref="I8:T8"/>
    <mergeCell ref="H8:H9"/>
    <mergeCell ref="C28:S31"/>
    <mergeCell ref="B33:S43"/>
    <mergeCell ref="B3:R6"/>
  </mergeCells>
  <pageMargins left="0.34" right="0.27" top="0.21" bottom="0.21" header="0.25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2022-06-01T05:55:18Z</dcterms:modified>
</cp:coreProperties>
</file>