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27" i="1"/>
  <c r="I28"/>
  <c r="I22"/>
  <c r="I26"/>
  <c r="I21"/>
  <c r="I25"/>
  <c r="I24"/>
  <c r="I23"/>
  <c r="I20"/>
  <c r="I19"/>
  <c r="I18"/>
  <c r="I17"/>
  <c r="I13" l="1"/>
  <c r="I14"/>
  <c r="I15"/>
  <c r="I16"/>
  <c r="I29" l="1"/>
</calcChain>
</file>

<file path=xl/sharedStrings.xml><?xml version="1.0" encoding="utf-8"?>
<sst xmlns="http://schemas.openxmlformats.org/spreadsheetml/2006/main" count="88" uniqueCount="65">
  <si>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</si>
  <si>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</si>
  <si>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</si>
  <si>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</si>
  <si>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</si>
  <si>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</si>
  <si>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</si>
  <si>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</si>
  <si>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</si>
  <si>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</si>
  <si>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</si>
  <si>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</si>
  <si>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</si>
  <si>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</si>
  <si>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</si>
  <si>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</si>
  <si>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</si>
  <si>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</si>
  <si>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</si>
  <si>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</si>
  <si>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</si>
  <si>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фл</t>
  </si>
  <si>
    <t>амп</t>
  </si>
  <si>
    <t>Натрия хлорид</t>
  </si>
  <si>
    <t>раствор для инфузий 0,9% 100 мл</t>
  </si>
  <si>
    <t>Ацесоль</t>
  </si>
  <si>
    <t>раствор для  инфузий 200 мл</t>
  </si>
  <si>
    <t>раствор для  инфузий 400 мл</t>
  </si>
  <si>
    <t>Натрия хлорид+ калия хлорид+ натрий уксуснокислый</t>
  </si>
  <si>
    <t>Дисоль</t>
  </si>
  <si>
    <t>раствор  для  инфузий    200,0</t>
  </si>
  <si>
    <t>раствор для  инфузий  400,0</t>
  </si>
  <si>
    <t>Натрия  хлорид +  натрия  ацетат</t>
  </si>
  <si>
    <t>таб</t>
  </si>
  <si>
    <t>Пентоксифиллин</t>
  </si>
  <si>
    <t>раствор  для  инъекций 2% - 5 мл</t>
  </si>
  <si>
    <t>Аминовен  Инфант</t>
  </si>
  <si>
    <t>раствор  для  парентерального питания 10 % -100 мл</t>
  </si>
  <si>
    <t>Дидрогестерон</t>
  </si>
  <si>
    <t>Дюфастон</t>
  </si>
  <si>
    <t>таблетка  10 мг</t>
  </si>
  <si>
    <t>Гель для ультразвуковых исследований Beegelux®</t>
  </si>
  <si>
    <t xml:space="preserve"> в канистре 5л</t>
  </si>
  <si>
    <t>кан</t>
  </si>
  <si>
    <t>Декстроза</t>
  </si>
  <si>
    <t>Глюкоза</t>
  </si>
  <si>
    <t>Раствор для инфузий, 5%, 200 мл</t>
  </si>
  <si>
    <t>Раствор для инфузий, 5 %, 100 мл</t>
  </si>
  <si>
    <t>Утрожестан</t>
  </si>
  <si>
    <t>Прогестерон</t>
  </si>
  <si>
    <t>капсула 200 мг</t>
  </si>
  <si>
    <t>кап</t>
  </si>
  <si>
    <t>Транексамовая  кислота</t>
  </si>
  <si>
    <t>Раствор для внутривенного введения, 500 мг/5 мл, №5</t>
  </si>
  <si>
    <t>Раствор для инфузий, 10 %, 100 мл, № 1</t>
  </si>
  <si>
    <t>Раствор для наружного применения, 70%, 50 мл, №1</t>
  </si>
  <si>
    <t>Спирт  этиловый</t>
  </si>
  <si>
    <t>Спирт этиловый</t>
  </si>
  <si>
    <t>Мазь для наружного применения, 3%, 15 гр, №1</t>
  </si>
  <si>
    <t>Тетрациклиновая  мазь</t>
  </si>
  <si>
    <t>туба</t>
  </si>
  <si>
    <t>Транма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</si>
  <si>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</si>
  <si>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</si>
  <si>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10.02.2023 г / 10-00 до 20.02.2023 г / 10-00  (указать время и дату).
Конверты с заявками будут вскрываться  20.02.2023 г / 10-00 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</si>
</sst>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8">
    <xf numFmtId="0" fontId="0" fillId="0" borderId="0" xfId="0"/>
    <xf numFmtId="0" fontId="2" fillId="0" borderId="0" xfId="0" applyFont="1" applyAlignment="1"/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/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/>
    <xf numFmtId="0" fontId="7" fillId="2" borderId="11" xfId="0" applyFont="1" applyFill="1" applyBorder="1"/>
    <xf numFmtId="0" fontId="6" fillId="0" borderId="5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/>
    <xf numFmtId="0" fontId="6" fillId="2" borderId="1" xfId="0" applyFont="1" applyFill="1" applyBorder="1"/>
    <xf numFmtId="0" fontId="6" fillId="0" borderId="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2" borderId="11" xfId="0" applyFont="1" applyFill="1" applyBorder="1"/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top"/>
    </xf>
    <xf numFmtId="0" fontId="6" fillId="2" borderId="11" xfId="0" applyFont="1" applyFill="1" applyBorder="1" applyAlignment="1">
      <alignment horizontal="left" vertical="center"/>
    </xf>
    <xf numFmtId="0" fontId="8" fillId="2" borderId="6" xfId="1" applyFont="1" applyFill="1" applyBorder="1" applyAlignment="1" applyProtection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1" xfId="2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wrapText="1"/>
    </xf>
    <xf numFmtId="2" fontId="7" fillId="0" borderId="11" xfId="0" applyNumberFormat="1" applyFont="1" applyBorder="1" applyAlignment="1"/>
    <xf numFmtId="0" fontId="5" fillId="2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/>
  </cellXfs>
  <cellStyles count="3">
    <cellStyle name="Обычный" xfId="0" builtinId="0"/>
    <cellStyle name="Обычный 5" xfId="1"/>
    <cellStyle name="Обычный_Прайс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9"/>
  <sheetViews>
    <sheetView tabSelected="1" workbookViewId="0">
      <selection activeCell="A11" sqref="A11:I29"/>
    </sheetView>
  </sheetViews>
  <sheetFormatPr defaultRowHeight="15"/>
  <cols>
    <col min="1" max="1" width="3.5703125" customWidth="1"/>
    <col min="2" max="2" width="31" customWidth="1"/>
    <col min="3" max="3" width="2.5703125" hidden="1" customWidth="1"/>
    <col min="4" max="4" width="25.5703125" customWidth="1"/>
    <col min="5" max="5" width="28.85546875" customWidth="1"/>
    <col min="6" max="6" width="7.5703125" customWidth="1"/>
    <col min="7" max="7" width="7.85546875" bestFit="1" customWidth="1"/>
    <col min="8" max="8" width="11.85546875" customWidth="1"/>
    <col min="9" max="9" width="13.140625" customWidth="1"/>
    <col min="10" max="10" width="7.85546875" customWidth="1"/>
    <col min="11" max="11" width="8.140625" customWidth="1"/>
    <col min="12" max="12" width="5.42578125" customWidth="1"/>
    <col min="13" max="13" width="7.42578125" customWidth="1"/>
    <col min="14" max="14" width="4.5703125" customWidth="1"/>
    <col min="15" max="15" width="5.85546875" customWidth="1"/>
    <col min="16" max="16" width="6" customWidth="1"/>
    <col min="17" max="17" width="7.140625" customWidth="1"/>
    <col min="22" max="22" width="11.7109375" customWidth="1"/>
  </cols>
  <sheetData>
    <row r="2" spans="1:21">
      <c r="B2" s="15" t="s">
        <v>62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</row>
    <row r="3" spans="1:2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</row>
    <row r="4" spans="1:2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2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</row>
    <row r="6" spans="1:2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</row>
    <row r="7" spans="1:21">
      <c r="A7" s="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</row>
    <row r="8" spans="1:2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</row>
    <row r="9" spans="1:2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</row>
    <row r="10" spans="1:2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>
      <c r="A11" s="13" t="s">
        <v>0</v>
      </c>
      <c r="B11" s="18" t="s">
        <v>1</v>
      </c>
      <c r="C11" s="19"/>
      <c r="D11" s="20" t="s">
        <v>2</v>
      </c>
      <c r="E11" s="21" t="s">
        <v>3</v>
      </c>
      <c r="F11" s="21" t="s">
        <v>4</v>
      </c>
      <c r="G11" s="22" t="s">
        <v>5</v>
      </c>
      <c r="H11" s="23" t="s">
        <v>6</v>
      </c>
      <c r="I11" s="20" t="s">
        <v>20</v>
      </c>
      <c r="J11" s="24" t="s">
        <v>7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</row>
    <row r="12" spans="1:21">
      <c r="A12" s="14"/>
      <c r="B12" s="27"/>
      <c r="C12" s="28"/>
      <c r="D12" s="29"/>
      <c r="E12" s="30"/>
      <c r="F12" s="30"/>
      <c r="G12" s="31"/>
      <c r="H12" s="32"/>
      <c r="I12" s="29"/>
      <c r="J12" s="33" t="s">
        <v>8</v>
      </c>
      <c r="K12" s="33" t="s">
        <v>9</v>
      </c>
      <c r="L12" s="33" t="s">
        <v>10</v>
      </c>
      <c r="M12" s="33" t="s">
        <v>11</v>
      </c>
      <c r="N12" s="34" t="s">
        <v>12</v>
      </c>
      <c r="O12" s="33" t="s">
        <v>13</v>
      </c>
      <c r="P12" s="33" t="s">
        <v>14</v>
      </c>
      <c r="Q12" s="33" t="s">
        <v>15</v>
      </c>
      <c r="R12" s="33" t="s">
        <v>16</v>
      </c>
      <c r="S12" s="33" t="s">
        <v>17</v>
      </c>
      <c r="T12" s="33" t="s">
        <v>18</v>
      </c>
      <c r="U12" s="33" t="s">
        <v>19</v>
      </c>
    </row>
    <row r="13" spans="1:21" ht="36.75" customHeight="1">
      <c r="A13" s="2">
        <v>1</v>
      </c>
      <c r="B13" s="35" t="s">
        <v>28</v>
      </c>
      <c r="C13" s="36"/>
      <c r="D13" s="37" t="s">
        <v>25</v>
      </c>
      <c r="E13" s="38" t="s">
        <v>26</v>
      </c>
      <c r="F13" s="39" t="s">
        <v>21</v>
      </c>
      <c r="G13" s="40">
        <v>180.61</v>
      </c>
      <c r="H13" s="41">
        <v>1500</v>
      </c>
      <c r="I13" s="42">
        <f t="shared" ref="I13:I16" si="0">G13*H13</f>
        <v>270915</v>
      </c>
      <c r="J13" s="43"/>
      <c r="K13" s="41">
        <v>1500</v>
      </c>
      <c r="L13" s="43"/>
      <c r="M13" s="43"/>
      <c r="N13" s="44"/>
      <c r="O13" s="45"/>
      <c r="P13" s="45"/>
      <c r="Q13" s="45"/>
      <c r="R13" s="46"/>
      <c r="S13" s="47"/>
      <c r="T13" s="45"/>
      <c r="U13" s="45"/>
    </row>
    <row r="14" spans="1:21" ht="32.25" customHeight="1">
      <c r="A14" s="2">
        <v>2</v>
      </c>
      <c r="B14" s="35" t="s">
        <v>28</v>
      </c>
      <c r="C14" s="36"/>
      <c r="D14" s="37" t="s">
        <v>25</v>
      </c>
      <c r="E14" s="38" t="s">
        <v>27</v>
      </c>
      <c r="F14" s="39" t="s">
        <v>21</v>
      </c>
      <c r="G14" s="8">
        <v>228.38</v>
      </c>
      <c r="H14" s="41">
        <v>500</v>
      </c>
      <c r="I14" s="42">
        <f t="shared" si="0"/>
        <v>114190</v>
      </c>
      <c r="J14" s="43"/>
      <c r="K14" s="41">
        <v>500</v>
      </c>
      <c r="L14" s="43"/>
      <c r="M14" s="43"/>
      <c r="N14" s="48"/>
      <c r="O14" s="43"/>
      <c r="P14" s="43"/>
      <c r="Q14" s="43"/>
      <c r="R14" s="46"/>
      <c r="S14" s="47"/>
      <c r="T14" s="43"/>
      <c r="U14" s="43"/>
    </row>
    <row r="15" spans="1:21" ht="32.25" customHeight="1">
      <c r="A15" s="2">
        <v>3</v>
      </c>
      <c r="B15" s="49" t="s">
        <v>32</v>
      </c>
      <c r="C15" s="36"/>
      <c r="D15" s="47" t="s">
        <v>29</v>
      </c>
      <c r="E15" s="50" t="s">
        <v>30</v>
      </c>
      <c r="F15" s="46" t="s">
        <v>21</v>
      </c>
      <c r="G15" s="12">
        <v>179.76</v>
      </c>
      <c r="H15" s="46">
        <v>600</v>
      </c>
      <c r="I15" s="42">
        <f t="shared" si="0"/>
        <v>107856</v>
      </c>
      <c r="J15" s="43"/>
      <c r="K15" s="46">
        <v>600</v>
      </c>
      <c r="L15" s="43"/>
      <c r="M15" s="43"/>
      <c r="N15" s="48"/>
      <c r="O15" s="43"/>
      <c r="P15" s="43"/>
      <c r="Q15" s="43"/>
      <c r="R15" s="46"/>
      <c r="S15" s="47"/>
      <c r="T15" s="43"/>
      <c r="U15" s="43"/>
    </row>
    <row r="16" spans="1:21" ht="32.25" customHeight="1">
      <c r="A16" s="2">
        <v>4</v>
      </c>
      <c r="B16" s="49" t="s">
        <v>32</v>
      </c>
      <c r="C16" s="36"/>
      <c r="D16" s="47" t="s">
        <v>29</v>
      </c>
      <c r="E16" s="50" t="s">
        <v>31</v>
      </c>
      <c r="F16" s="46" t="s">
        <v>21</v>
      </c>
      <c r="G16" s="12">
        <v>224.56</v>
      </c>
      <c r="H16" s="46">
        <v>300</v>
      </c>
      <c r="I16" s="42">
        <f t="shared" si="0"/>
        <v>67368</v>
      </c>
      <c r="J16" s="43"/>
      <c r="K16" s="46">
        <v>300</v>
      </c>
      <c r="L16" s="43"/>
      <c r="M16" s="43"/>
      <c r="N16" s="48"/>
      <c r="O16" s="43"/>
      <c r="P16" s="43"/>
      <c r="Q16" s="43"/>
      <c r="R16" s="46"/>
      <c r="S16" s="47"/>
      <c r="T16" s="43"/>
      <c r="U16" s="43"/>
    </row>
    <row r="17" spans="1:21" ht="19.5" customHeight="1">
      <c r="A17" s="2">
        <v>5</v>
      </c>
      <c r="B17" s="3" t="s">
        <v>23</v>
      </c>
      <c r="C17" s="51"/>
      <c r="D17" s="52" t="s">
        <v>23</v>
      </c>
      <c r="E17" s="53" t="s">
        <v>24</v>
      </c>
      <c r="F17" s="54" t="s">
        <v>21</v>
      </c>
      <c r="G17" s="10">
        <v>75.23</v>
      </c>
      <c r="H17" s="54">
        <v>12000</v>
      </c>
      <c r="I17" s="55">
        <f t="shared" ref="I17:I28" si="1">G17*H17</f>
        <v>902760</v>
      </c>
      <c r="J17" s="43"/>
      <c r="K17" s="54">
        <v>12000</v>
      </c>
      <c r="L17" s="43"/>
      <c r="M17" s="43"/>
      <c r="N17" s="48"/>
      <c r="O17" s="43"/>
      <c r="P17" s="43"/>
      <c r="Q17" s="43"/>
      <c r="R17" s="46"/>
      <c r="S17" s="47"/>
      <c r="T17" s="43"/>
      <c r="U17" s="43"/>
    </row>
    <row r="18" spans="1:21" ht="19.5" customHeight="1">
      <c r="A18" s="2">
        <v>6</v>
      </c>
      <c r="B18" s="47" t="s">
        <v>34</v>
      </c>
      <c r="C18" s="51"/>
      <c r="D18" s="56" t="s">
        <v>34</v>
      </c>
      <c r="E18" s="50" t="s">
        <v>35</v>
      </c>
      <c r="F18" s="46" t="s">
        <v>22</v>
      </c>
      <c r="G18" s="57">
        <v>51.46</v>
      </c>
      <c r="H18" s="46">
        <v>2500</v>
      </c>
      <c r="I18" s="55">
        <f t="shared" si="1"/>
        <v>128650</v>
      </c>
      <c r="J18" s="43"/>
      <c r="K18" s="46">
        <v>2500</v>
      </c>
      <c r="L18" s="43"/>
      <c r="M18" s="43"/>
      <c r="N18" s="48"/>
      <c r="O18" s="43"/>
      <c r="P18" s="43"/>
      <c r="Q18" s="43"/>
      <c r="R18" s="46"/>
      <c r="S18" s="47"/>
      <c r="T18" s="43"/>
      <c r="U18" s="43"/>
    </row>
    <row r="19" spans="1:21" ht="30" customHeight="1">
      <c r="A19" s="2">
        <v>7</v>
      </c>
      <c r="B19" s="47" t="s">
        <v>36</v>
      </c>
      <c r="C19" s="51"/>
      <c r="D19" s="56" t="s">
        <v>36</v>
      </c>
      <c r="E19" s="41" t="s">
        <v>37</v>
      </c>
      <c r="F19" s="46" t="s">
        <v>21</v>
      </c>
      <c r="G19" s="58">
        <v>7412.97</v>
      </c>
      <c r="H19" s="46">
        <v>6</v>
      </c>
      <c r="I19" s="55">
        <f t="shared" si="1"/>
        <v>44477.82</v>
      </c>
      <c r="J19" s="43"/>
      <c r="K19" s="46">
        <v>6</v>
      </c>
      <c r="L19" s="43"/>
      <c r="M19" s="43"/>
      <c r="N19" s="48"/>
      <c r="O19" s="43"/>
      <c r="P19" s="43"/>
      <c r="Q19" s="43"/>
      <c r="R19" s="46"/>
      <c r="S19" s="47"/>
      <c r="T19" s="43"/>
      <c r="U19" s="43"/>
    </row>
    <row r="20" spans="1:21" ht="30.75" customHeight="1">
      <c r="A20" s="2">
        <v>8</v>
      </c>
      <c r="B20" s="47" t="s">
        <v>39</v>
      </c>
      <c r="C20" s="37"/>
      <c r="D20" s="56" t="s">
        <v>38</v>
      </c>
      <c r="E20" s="41" t="s">
        <v>40</v>
      </c>
      <c r="F20" s="46" t="s">
        <v>33</v>
      </c>
      <c r="G20" s="58">
        <v>308.99</v>
      </c>
      <c r="H20" s="46">
        <v>1000</v>
      </c>
      <c r="I20" s="55">
        <f t="shared" si="1"/>
        <v>308990</v>
      </c>
      <c r="J20" s="43"/>
      <c r="K20" s="46">
        <v>1000</v>
      </c>
      <c r="L20" s="43"/>
      <c r="M20" s="43"/>
      <c r="N20" s="48"/>
      <c r="O20" s="43"/>
      <c r="P20" s="43"/>
      <c r="Q20" s="43"/>
      <c r="R20" s="46"/>
      <c r="S20" s="47"/>
      <c r="T20" s="43"/>
      <c r="U20" s="43"/>
    </row>
    <row r="21" spans="1:21" ht="30.75" customHeight="1">
      <c r="A21" s="2">
        <v>9</v>
      </c>
      <c r="B21" s="47" t="s">
        <v>49</v>
      </c>
      <c r="C21" s="37"/>
      <c r="D21" s="56" t="s">
        <v>48</v>
      </c>
      <c r="E21" s="41" t="s">
        <v>50</v>
      </c>
      <c r="F21" s="46" t="s">
        <v>51</v>
      </c>
      <c r="G21" s="58">
        <v>318.82</v>
      </c>
      <c r="H21" s="46">
        <v>1000</v>
      </c>
      <c r="I21" s="55">
        <f t="shared" si="1"/>
        <v>318820</v>
      </c>
      <c r="J21" s="43"/>
      <c r="K21" s="46">
        <v>1000</v>
      </c>
      <c r="L21" s="43"/>
      <c r="M21" s="43"/>
      <c r="N21" s="48"/>
      <c r="O21" s="43"/>
      <c r="P21" s="43"/>
      <c r="Q21" s="43"/>
      <c r="R21" s="46"/>
      <c r="S21" s="47"/>
      <c r="T21" s="43"/>
      <c r="U21" s="43"/>
    </row>
    <row r="22" spans="1:21" ht="30.75" customHeight="1">
      <c r="A22" s="2">
        <v>10</v>
      </c>
      <c r="B22" s="47" t="s">
        <v>52</v>
      </c>
      <c r="C22" s="37"/>
      <c r="D22" s="4" t="s">
        <v>61</v>
      </c>
      <c r="E22" s="7" t="s">
        <v>53</v>
      </c>
      <c r="F22" s="59" t="s">
        <v>22</v>
      </c>
      <c r="G22" s="11">
        <v>884.14</v>
      </c>
      <c r="H22" s="46"/>
      <c r="I22" s="55">
        <f t="shared" si="1"/>
        <v>0</v>
      </c>
      <c r="J22" s="43"/>
      <c r="K22" s="46"/>
      <c r="L22" s="43"/>
      <c r="M22" s="43"/>
      <c r="N22" s="48"/>
      <c r="O22" s="43"/>
      <c r="P22" s="43"/>
      <c r="Q22" s="43"/>
      <c r="R22" s="46"/>
      <c r="S22" s="47"/>
      <c r="T22" s="43"/>
      <c r="U22" s="43"/>
    </row>
    <row r="23" spans="1:21" ht="32.25" customHeight="1">
      <c r="A23" s="2">
        <v>11</v>
      </c>
      <c r="B23" s="7" t="s">
        <v>41</v>
      </c>
      <c r="C23" s="37"/>
      <c r="D23" s="7" t="s">
        <v>41</v>
      </c>
      <c r="E23" s="41" t="s">
        <v>42</v>
      </c>
      <c r="F23" s="46" t="s">
        <v>43</v>
      </c>
      <c r="G23" s="46">
        <v>5505.17</v>
      </c>
      <c r="H23" s="46">
        <v>4</v>
      </c>
      <c r="I23" s="55">
        <f t="shared" si="1"/>
        <v>22020.68</v>
      </c>
      <c r="J23" s="43"/>
      <c r="K23" s="46">
        <v>4</v>
      </c>
      <c r="L23" s="43"/>
      <c r="M23" s="43"/>
      <c r="N23" s="48"/>
      <c r="O23" s="43"/>
      <c r="P23" s="43"/>
      <c r="Q23" s="43"/>
      <c r="R23" s="46"/>
      <c r="S23" s="47"/>
      <c r="T23" s="43"/>
      <c r="U23" s="43"/>
    </row>
    <row r="24" spans="1:21" ht="30" customHeight="1">
      <c r="A24" s="2">
        <v>12</v>
      </c>
      <c r="B24" s="47" t="s">
        <v>45</v>
      </c>
      <c r="C24" s="47"/>
      <c r="D24" s="5" t="s">
        <v>44</v>
      </c>
      <c r="E24" s="5" t="s">
        <v>46</v>
      </c>
      <c r="F24" s="50" t="s">
        <v>21</v>
      </c>
      <c r="G24" s="58">
        <v>178.75</v>
      </c>
      <c r="H24" s="50">
        <v>800</v>
      </c>
      <c r="I24" s="55">
        <f t="shared" si="1"/>
        <v>143000</v>
      </c>
      <c r="J24" s="43"/>
      <c r="K24" s="50">
        <v>800</v>
      </c>
      <c r="L24" s="43"/>
      <c r="M24" s="43"/>
      <c r="N24" s="48"/>
      <c r="O24" s="43"/>
      <c r="P24" s="43"/>
      <c r="Q24" s="43"/>
      <c r="R24" s="46"/>
      <c r="S24" s="47"/>
      <c r="T24" s="43"/>
      <c r="U24" s="43"/>
    </row>
    <row r="25" spans="1:21" ht="31.5" customHeight="1">
      <c r="A25" s="2">
        <v>13</v>
      </c>
      <c r="B25" s="47" t="s">
        <v>45</v>
      </c>
      <c r="C25" s="47"/>
      <c r="D25" s="5" t="s">
        <v>44</v>
      </c>
      <c r="E25" s="5" t="s">
        <v>47</v>
      </c>
      <c r="F25" s="50" t="s">
        <v>21</v>
      </c>
      <c r="G25" s="58">
        <v>113.81</v>
      </c>
      <c r="H25" s="50">
        <v>600</v>
      </c>
      <c r="I25" s="55">
        <f t="shared" si="1"/>
        <v>68286</v>
      </c>
      <c r="J25" s="43"/>
      <c r="K25" s="50">
        <v>600</v>
      </c>
      <c r="L25" s="43"/>
      <c r="M25" s="43"/>
      <c r="N25" s="48"/>
      <c r="O25" s="43"/>
      <c r="P25" s="43"/>
      <c r="Q25" s="43"/>
      <c r="R25" s="46"/>
      <c r="S25" s="47"/>
      <c r="T25" s="43"/>
      <c r="U25" s="43"/>
    </row>
    <row r="26" spans="1:21" ht="33" customHeight="1">
      <c r="A26" s="2">
        <v>14</v>
      </c>
      <c r="B26" s="37" t="s">
        <v>45</v>
      </c>
      <c r="C26" s="37"/>
      <c r="D26" s="60" t="s">
        <v>44</v>
      </c>
      <c r="E26" s="6" t="s">
        <v>54</v>
      </c>
      <c r="F26" s="43" t="s">
        <v>21</v>
      </c>
      <c r="G26" s="11">
        <v>320.64999999999998</v>
      </c>
      <c r="H26" s="50">
        <v>30</v>
      </c>
      <c r="I26" s="47">
        <f t="shared" si="1"/>
        <v>9619.5</v>
      </c>
      <c r="J26" s="43"/>
      <c r="K26" s="50">
        <v>30</v>
      </c>
      <c r="L26" s="43"/>
      <c r="M26" s="43"/>
      <c r="N26" s="48"/>
      <c r="O26" s="43"/>
      <c r="P26" s="43"/>
      <c r="Q26" s="43"/>
      <c r="R26" s="46"/>
      <c r="S26" s="47"/>
      <c r="T26" s="43"/>
      <c r="U26" s="43"/>
    </row>
    <row r="27" spans="1:21" ht="30.75" customHeight="1">
      <c r="A27" s="2">
        <v>15</v>
      </c>
      <c r="B27" s="61" t="s">
        <v>56</v>
      </c>
      <c r="C27" s="61"/>
      <c r="D27" s="62" t="s">
        <v>57</v>
      </c>
      <c r="E27" s="9" t="s">
        <v>55</v>
      </c>
      <c r="F27" s="63" t="s">
        <v>21</v>
      </c>
      <c r="G27" s="64">
        <v>128.28</v>
      </c>
      <c r="H27" s="46">
        <v>50</v>
      </c>
      <c r="I27" s="47">
        <f t="shared" si="1"/>
        <v>6414</v>
      </c>
      <c r="J27" s="43"/>
      <c r="K27" s="46">
        <v>50</v>
      </c>
      <c r="L27" s="43"/>
      <c r="M27" s="43"/>
      <c r="N27" s="48"/>
      <c r="O27" s="43"/>
      <c r="P27" s="43"/>
      <c r="Q27" s="43"/>
      <c r="R27" s="46"/>
      <c r="S27" s="47"/>
      <c r="T27" s="43"/>
      <c r="U27" s="43"/>
    </row>
    <row r="28" spans="1:21" ht="30.75" customHeight="1">
      <c r="A28" s="2">
        <v>16</v>
      </c>
      <c r="B28" s="61" t="s">
        <v>59</v>
      </c>
      <c r="C28" s="61"/>
      <c r="D28" s="62" t="s">
        <v>59</v>
      </c>
      <c r="E28" s="6" t="s">
        <v>58</v>
      </c>
      <c r="F28" s="63" t="s">
        <v>60</v>
      </c>
      <c r="G28" s="11">
        <v>154.02000000000001</v>
      </c>
      <c r="H28" s="46">
        <v>100</v>
      </c>
      <c r="I28" s="47">
        <f t="shared" si="1"/>
        <v>15402.000000000002</v>
      </c>
      <c r="J28" s="43"/>
      <c r="K28" s="46">
        <v>100</v>
      </c>
      <c r="L28" s="43"/>
      <c r="M28" s="43"/>
      <c r="N28" s="48"/>
      <c r="O28" s="43"/>
      <c r="P28" s="43"/>
      <c r="Q28" s="43"/>
      <c r="R28" s="46"/>
      <c r="S28" s="47"/>
      <c r="T28" s="43"/>
      <c r="U28" s="43"/>
    </row>
    <row r="29" spans="1:21" ht="30.75" customHeight="1">
      <c r="A29" s="2"/>
      <c r="B29" s="61"/>
      <c r="C29" s="61"/>
      <c r="D29" s="62"/>
      <c r="E29" s="9"/>
      <c r="F29" s="63"/>
      <c r="G29" s="64"/>
      <c r="H29" s="46"/>
      <c r="I29" s="65">
        <f>SUM(I13:I28)</f>
        <v>2528769.0000000005</v>
      </c>
      <c r="J29" s="43"/>
      <c r="K29" s="43"/>
      <c r="L29" s="43"/>
      <c r="M29" s="43"/>
      <c r="N29" s="48"/>
      <c r="O29" s="43"/>
      <c r="P29" s="43"/>
      <c r="Q29" s="43"/>
      <c r="R29" s="46"/>
      <c r="S29" s="47"/>
      <c r="T29" s="43"/>
      <c r="U29" s="43"/>
    </row>
    <row r="30" spans="1:21" ht="30.75" customHeight="1">
      <c r="A30" s="2"/>
      <c r="B30" s="61"/>
      <c r="C30" s="61"/>
      <c r="D30" s="62"/>
      <c r="E30" s="9"/>
      <c r="F30" s="63"/>
      <c r="G30" s="66"/>
      <c r="H30" s="46"/>
      <c r="I30" s="67"/>
      <c r="J30" s="43"/>
      <c r="K30" s="43"/>
      <c r="L30" s="43"/>
      <c r="M30" s="43"/>
      <c r="N30" s="48"/>
      <c r="O30" s="43"/>
      <c r="P30" s="43"/>
      <c r="Q30" s="43"/>
      <c r="R30" s="46"/>
      <c r="S30" s="47"/>
      <c r="T30" s="43"/>
      <c r="U30" s="43"/>
    </row>
    <row r="31" spans="1:2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>
      <c r="B32" s="15" t="s">
        <v>63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>
      <c r="B36" s="15" t="s">
        <v>64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2:2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2:2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2:2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2:2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2:2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2:2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2:21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2:2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2:21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2:21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2:21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2:2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2:2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</sheetData>
  <mergeCells count="12">
    <mergeCell ref="B32:U35"/>
    <mergeCell ref="B36:U49"/>
    <mergeCell ref="H11:H12"/>
    <mergeCell ref="J11:U11"/>
    <mergeCell ref="G11:G12"/>
    <mergeCell ref="I11:I12"/>
    <mergeCell ref="B2:T9"/>
    <mergeCell ref="A11:A12"/>
    <mergeCell ref="B11:C12"/>
    <mergeCell ref="D11:D12"/>
    <mergeCell ref="E11:E12"/>
    <mergeCell ref="F11:F12"/>
  </mergeCells>
  <pageMargins left="0.23622047244094491" right="0.23622047244094491" top="0.19685039370078741" bottom="0.19685039370078741" header="0.2362204724409449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2023-02-09T12:36:17Z</dcterms:modified>
</cp:coreProperties>
</file>